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600" windowHeight="7416"/>
  </bookViews>
  <sheets>
    <sheet name="1 колонка" sheetId="1" r:id="rId1"/>
    <sheet name="Лист1" sheetId="2" r:id="rId2"/>
    <sheet name="Лист2" sheetId="3" r:id="rId3"/>
  </sheets>
  <definedNames>
    <definedName name="_xlnm.Print_Area" localSheetId="0">'1 колонка'!$A$1:$M$186</definedName>
  </definedNames>
  <calcPr calcId="125725" refMode="R1C1"/>
</workbook>
</file>

<file path=xl/calcChain.xml><?xml version="1.0" encoding="utf-8"?>
<calcChain xmlns="http://schemas.openxmlformats.org/spreadsheetml/2006/main">
  <c r="L160" i="1"/>
  <c r="L95"/>
  <c r="L94"/>
  <c r="E40"/>
  <c r="E38"/>
  <c r="L55"/>
  <c r="L26"/>
  <c r="E124"/>
  <c r="L120"/>
  <c r="L119"/>
  <c r="L131"/>
  <c r="L82"/>
  <c r="L73"/>
  <c r="L20"/>
  <c r="E101"/>
  <c r="E167"/>
  <c r="E149"/>
  <c r="E152"/>
  <c r="E153"/>
  <c r="L159"/>
  <c r="E125"/>
  <c r="E83"/>
  <c r="E49"/>
  <c r="L133"/>
  <c r="E69"/>
  <c r="E58"/>
  <c r="E147"/>
  <c r="E66"/>
  <c r="E73"/>
  <c r="E86"/>
  <c r="E80"/>
  <c r="E159"/>
  <c r="L113"/>
  <c r="L114"/>
  <c r="L166"/>
  <c r="L38"/>
  <c r="L60"/>
  <c r="L169"/>
  <c r="L88"/>
  <c r="L21"/>
  <c r="E71"/>
  <c r="E72"/>
  <c r="L177"/>
  <c r="L123"/>
  <c r="L124"/>
  <c r="L125"/>
  <c r="L126"/>
  <c r="L127"/>
  <c r="L128"/>
  <c r="L129"/>
  <c r="L130"/>
  <c r="L132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61"/>
  <c r="L162"/>
  <c r="L163"/>
  <c r="L164"/>
  <c r="L165"/>
  <c r="L167"/>
  <c r="L168"/>
  <c r="L170"/>
  <c r="L171"/>
  <c r="L172"/>
  <c r="L173"/>
  <c r="L174"/>
  <c r="L175"/>
  <c r="L176"/>
  <c r="L178"/>
  <c r="L179"/>
  <c r="L180"/>
  <c r="L181"/>
  <c r="L182"/>
  <c r="L183"/>
  <c r="L184"/>
  <c r="L185"/>
  <c r="L186"/>
  <c r="L115"/>
  <c r="L116"/>
  <c r="L117"/>
  <c r="L118"/>
  <c r="L121"/>
  <c r="L122"/>
  <c r="L112"/>
  <c r="L71"/>
  <c r="E55"/>
  <c r="E113"/>
  <c r="E166"/>
  <c r="E100"/>
  <c r="E98"/>
  <c r="E126"/>
  <c r="E61"/>
  <c r="E173"/>
  <c r="E122"/>
  <c r="E89"/>
  <c r="E76"/>
  <c r="L93"/>
  <c r="L92"/>
  <c r="L81"/>
  <c r="E65"/>
  <c r="E99"/>
  <c r="E97"/>
  <c r="L48"/>
  <c r="E170"/>
  <c r="L41"/>
  <c r="E112"/>
  <c r="E132"/>
  <c r="E131"/>
  <c r="E129"/>
  <c r="E121"/>
  <c r="E114"/>
  <c r="E115"/>
  <c r="E116"/>
  <c r="E117"/>
  <c r="E118"/>
  <c r="E119"/>
  <c r="E120"/>
  <c r="E123"/>
  <c r="E127"/>
  <c r="E128"/>
  <c r="E130"/>
  <c r="E133"/>
  <c r="E134"/>
  <c r="E135"/>
  <c r="E136"/>
  <c r="E137"/>
  <c r="E138"/>
  <c r="E139"/>
  <c r="E140"/>
  <c r="E141"/>
  <c r="E142"/>
  <c r="E143"/>
  <c r="E144"/>
  <c r="E145"/>
  <c r="E146"/>
  <c r="E148"/>
  <c r="E150"/>
  <c r="E151"/>
  <c r="E154"/>
  <c r="E111"/>
  <c r="E158"/>
  <c r="E155"/>
  <c r="L49"/>
  <c r="E92"/>
  <c r="E59"/>
  <c r="E174"/>
  <c r="E156"/>
  <c r="E157"/>
  <c r="E160"/>
  <c r="E161"/>
  <c r="E162"/>
  <c r="E163"/>
  <c r="E164"/>
  <c r="E165"/>
  <c r="E168"/>
  <c r="E169"/>
  <c r="E171"/>
  <c r="E172"/>
  <c r="E175"/>
  <c r="L72"/>
  <c r="E88"/>
  <c r="E81"/>
  <c r="E60"/>
  <c r="E42"/>
  <c r="E36"/>
  <c r="E63"/>
  <c r="L80"/>
  <c r="E102"/>
  <c r="E34"/>
  <c r="L79"/>
  <c r="L12"/>
  <c r="L13"/>
  <c r="E43"/>
  <c r="L77"/>
  <c r="L76"/>
  <c r="L85"/>
  <c r="L59"/>
  <c r="L57"/>
  <c r="L44"/>
  <c r="E31"/>
  <c r="E19"/>
  <c r="L42"/>
  <c r="L96"/>
  <c r="E35"/>
  <c r="E90"/>
  <c r="E82"/>
  <c r="L29"/>
  <c r="L45"/>
  <c r="E54"/>
  <c r="L69"/>
  <c r="E94"/>
  <c r="E75"/>
  <c r="L64"/>
  <c r="E96"/>
  <c r="E87"/>
  <c r="E95"/>
  <c r="L63"/>
  <c r="L52"/>
  <c r="L75"/>
  <c r="L43"/>
  <c r="L25"/>
  <c r="L66"/>
  <c r="L33"/>
  <c r="L70"/>
  <c r="L36"/>
  <c r="E91"/>
  <c r="L91"/>
  <c r="E84"/>
  <c r="E57"/>
  <c r="L65"/>
  <c r="L19"/>
  <c r="L18"/>
  <c r="L23"/>
  <c r="E41"/>
  <c r="E93"/>
  <c r="L90"/>
  <c r="L89"/>
  <c r="L87"/>
  <c r="E85"/>
  <c r="L86"/>
  <c r="L84"/>
  <c r="L83"/>
  <c r="E79"/>
  <c r="L78"/>
  <c r="E78"/>
  <c r="E77"/>
  <c r="L74"/>
  <c r="E74"/>
  <c r="L68"/>
  <c r="L67"/>
  <c r="E70"/>
  <c r="L62"/>
  <c r="E68"/>
  <c r="L61"/>
  <c r="E67"/>
  <c r="L58"/>
  <c r="E64"/>
  <c r="L56"/>
  <c r="L54"/>
  <c r="E62"/>
  <c r="L53"/>
  <c r="L51"/>
  <c r="L50"/>
  <c r="L47"/>
  <c r="E56"/>
  <c r="L46"/>
  <c r="E53"/>
  <c r="E52"/>
  <c r="L40"/>
  <c r="E51"/>
  <c r="L39"/>
  <c r="E50"/>
  <c r="L37"/>
  <c r="E48"/>
  <c r="L35"/>
  <c r="E47"/>
  <c r="L34"/>
  <c r="L32"/>
  <c r="E46"/>
  <c r="L31"/>
  <c r="E45"/>
  <c r="L30"/>
  <c r="L28"/>
  <c r="E44"/>
  <c r="L27"/>
  <c r="E39"/>
  <c r="L24"/>
  <c r="E37"/>
  <c r="L22"/>
  <c r="E33"/>
  <c r="E32"/>
  <c r="L17"/>
  <c r="E30"/>
  <c r="L16"/>
  <c r="E29"/>
  <c r="L15"/>
  <c r="E28"/>
  <c r="L14"/>
  <c r="E27"/>
  <c r="E26"/>
  <c r="L11"/>
  <c r="E25"/>
  <c r="E24"/>
  <c r="E23"/>
  <c r="E22"/>
  <c r="E21"/>
  <c r="E20"/>
  <c r="E18"/>
  <c r="E17"/>
  <c r="E16"/>
  <c r="E15"/>
  <c r="E14"/>
  <c r="E13"/>
  <c r="E12"/>
  <c r="E11"/>
  <c r="A6"/>
</calcChain>
</file>

<file path=xl/sharedStrings.xml><?xml version="1.0" encoding="utf-8"?>
<sst xmlns="http://schemas.openxmlformats.org/spreadsheetml/2006/main" count="628" uniqueCount="339">
  <si>
    <t>Прейскурант цен</t>
  </si>
  <si>
    <t>Размер (мм)</t>
  </si>
  <si>
    <t>Длина трубы, м</t>
  </si>
  <si>
    <t>Цена (с НДС)</t>
  </si>
  <si>
    <t>уд.вес</t>
  </si>
  <si>
    <t>за тонну</t>
  </si>
  <si>
    <t>за метр</t>
  </si>
  <si>
    <t>Трубы ГОСТ 3262-75</t>
  </si>
  <si>
    <t xml:space="preserve">15х2,8 </t>
  </si>
  <si>
    <t>УГОЛОК</t>
  </si>
  <si>
    <t xml:space="preserve">25х25х4 </t>
  </si>
  <si>
    <t>6,05 м</t>
  </si>
  <si>
    <t xml:space="preserve">20х2,8 </t>
  </si>
  <si>
    <t>25х2,8</t>
  </si>
  <si>
    <t>6 м</t>
  </si>
  <si>
    <t>40х40х4</t>
  </si>
  <si>
    <t>11,75 м</t>
  </si>
  <si>
    <t xml:space="preserve">25х3,2 </t>
  </si>
  <si>
    <t>10 м</t>
  </si>
  <si>
    <t>50х50х4</t>
  </si>
  <si>
    <t xml:space="preserve">32х2,8 </t>
  </si>
  <si>
    <t>32х3,2</t>
  </si>
  <si>
    <t>63х63х5</t>
  </si>
  <si>
    <t xml:space="preserve">40х3,0 </t>
  </si>
  <si>
    <t>40х3,5</t>
  </si>
  <si>
    <t>75х75х5</t>
  </si>
  <si>
    <t>Трубы водогазопроводные ГОСТ 10705-80; 10704-91</t>
  </si>
  <si>
    <t xml:space="preserve">57х3,0 </t>
  </si>
  <si>
    <t>10м</t>
  </si>
  <si>
    <t xml:space="preserve">57х3,5 </t>
  </si>
  <si>
    <t>57х4,0</t>
  </si>
  <si>
    <t>76х3,0</t>
  </si>
  <si>
    <t xml:space="preserve">76х3,5 </t>
  </si>
  <si>
    <t>76х4,0</t>
  </si>
  <si>
    <t>Профильные трубы ГОСТ 8639-82; 13663-86; 8645-68</t>
  </si>
  <si>
    <t>15х15х1,5</t>
  </si>
  <si>
    <t xml:space="preserve">89х3,0 </t>
  </si>
  <si>
    <t xml:space="preserve">89х3,5 </t>
  </si>
  <si>
    <t>20х20х1,5</t>
  </si>
  <si>
    <t>89х4,0</t>
  </si>
  <si>
    <t>20х20х2,0</t>
  </si>
  <si>
    <t>89х5,0</t>
  </si>
  <si>
    <t>25х25х1,5</t>
  </si>
  <si>
    <t>102х3,5</t>
  </si>
  <si>
    <t>25х25х2,0</t>
  </si>
  <si>
    <t xml:space="preserve">108х3,5 </t>
  </si>
  <si>
    <t xml:space="preserve">108х4,0 </t>
  </si>
  <si>
    <t>н/м</t>
  </si>
  <si>
    <t>30х30х1,5</t>
  </si>
  <si>
    <t>114х4,5</t>
  </si>
  <si>
    <t>40х20х1,5</t>
  </si>
  <si>
    <t>127х4,0</t>
  </si>
  <si>
    <t>40х20х2,0</t>
  </si>
  <si>
    <t xml:space="preserve">6 м </t>
  </si>
  <si>
    <t>40х25х1,5</t>
  </si>
  <si>
    <t>40х25х2,0</t>
  </si>
  <si>
    <t>40х40х1,5</t>
  </si>
  <si>
    <t xml:space="preserve">159х4,5 </t>
  </si>
  <si>
    <t>40х40х2,0</t>
  </si>
  <si>
    <t xml:space="preserve">159х5,0 </t>
  </si>
  <si>
    <t>40х40х3,0</t>
  </si>
  <si>
    <t>159х8,0</t>
  </si>
  <si>
    <t>50х25х2,0</t>
  </si>
  <si>
    <t>168х4,5</t>
  </si>
  <si>
    <t>50х30х2,0</t>
  </si>
  <si>
    <t>219х5,0</t>
  </si>
  <si>
    <t>50х50х2,0</t>
  </si>
  <si>
    <t xml:space="preserve">219х6,0 </t>
  </si>
  <si>
    <t>50х50х3,0</t>
  </si>
  <si>
    <t>219х8,0</t>
  </si>
  <si>
    <t>60х30х2,0</t>
  </si>
  <si>
    <t>273х6,0</t>
  </si>
  <si>
    <t>60х40х2,0</t>
  </si>
  <si>
    <t>273х8,0</t>
  </si>
  <si>
    <t xml:space="preserve">60х40х3,0 </t>
  </si>
  <si>
    <t>60х60х2,0</t>
  </si>
  <si>
    <t>325х7,0</t>
  </si>
  <si>
    <t xml:space="preserve">60х60х3,0 </t>
  </si>
  <si>
    <t>60х60х4,0</t>
  </si>
  <si>
    <t>80х40х2,0</t>
  </si>
  <si>
    <t>426х8,0</t>
  </si>
  <si>
    <t>80х40х3,0</t>
  </si>
  <si>
    <t>80х60х3,0</t>
  </si>
  <si>
    <t>530х8,0</t>
  </si>
  <si>
    <t>80х60х4,0</t>
  </si>
  <si>
    <t>530х8,0Д</t>
  </si>
  <si>
    <t xml:space="preserve">80х80х3,0 </t>
  </si>
  <si>
    <t>12,05 м</t>
  </si>
  <si>
    <t>ГОСТ 10706-76; 20295-85</t>
  </si>
  <si>
    <t>530х15</t>
  </si>
  <si>
    <t>80х80х4,0</t>
  </si>
  <si>
    <t>820Х8,0</t>
  </si>
  <si>
    <t>100х100х4,0</t>
  </si>
  <si>
    <t>100х100х5,0</t>
  </si>
  <si>
    <t>120х120х4,0</t>
  </si>
  <si>
    <t>108х4,0</t>
  </si>
  <si>
    <t>120х120х6,0</t>
  </si>
  <si>
    <t>12,05м</t>
  </si>
  <si>
    <t xml:space="preserve">89х4,0 </t>
  </si>
  <si>
    <t>140х140х4,0</t>
  </si>
  <si>
    <t>160х120х6,0</t>
  </si>
  <si>
    <t>160х160х4,0</t>
  </si>
  <si>
    <t>160х160х5,0</t>
  </si>
  <si>
    <t>160х160х6,0</t>
  </si>
  <si>
    <t>180х140х4,0</t>
  </si>
  <si>
    <t>180х140х5,0</t>
  </si>
  <si>
    <t>Квадрат</t>
  </si>
  <si>
    <t>Балка</t>
  </si>
  <si>
    <t>Полоса</t>
  </si>
  <si>
    <t>20х4</t>
  </si>
  <si>
    <t>25х4</t>
  </si>
  <si>
    <t>40х4</t>
  </si>
  <si>
    <t>50х5</t>
  </si>
  <si>
    <t>Листы х/к</t>
  </si>
  <si>
    <t>Швеллер</t>
  </si>
  <si>
    <t>0,8 мм</t>
  </si>
  <si>
    <t>1,0 мм</t>
  </si>
  <si>
    <t xml:space="preserve">1,0 мм </t>
  </si>
  <si>
    <t>1,2 мм</t>
  </si>
  <si>
    <t>1,5 мм</t>
  </si>
  <si>
    <t>2,0 мм</t>
  </si>
  <si>
    <t>Листы г/к</t>
  </si>
  <si>
    <t>Арматура</t>
  </si>
  <si>
    <t xml:space="preserve">3,0 мм </t>
  </si>
  <si>
    <t>4,0 мм</t>
  </si>
  <si>
    <t>5,0 мм</t>
  </si>
  <si>
    <t>6,0 мм</t>
  </si>
  <si>
    <t>8,0 мм</t>
  </si>
  <si>
    <t>Круг</t>
  </si>
  <si>
    <t>10 мм</t>
  </si>
  <si>
    <t>12 мм</t>
  </si>
  <si>
    <t>14 мм</t>
  </si>
  <si>
    <t>16 мм</t>
  </si>
  <si>
    <t>20 мм</t>
  </si>
  <si>
    <t>40 мм</t>
  </si>
  <si>
    <t>Лист оцинк. 0,7 мм</t>
  </si>
  <si>
    <t>проволока</t>
  </si>
  <si>
    <t>бухта</t>
  </si>
  <si>
    <t>Лист рифлен. 4 мм (чечев)</t>
  </si>
  <si>
    <t>133х4,0</t>
  </si>
  <si>
    <t>30х30х2,0</t>
  </si>
  <si>
    <t>200х160х5,0</t>
  </si>
  <si>
    <t>1,4 мм</t>
  </si>
  <si>
    <t>159х4,0</t>
  </si>
  <si>
    <t>Лист рифлен. 5 мм (чечев)</t>
  </si>
  <si>
    <t>28х25х1,5</t>
  </si>
  <si>
    <t>28х25х2,0</t>
  </si>
  <si>
    <t>Балка 10</t>
  </si>
  <si>
    <t>Балка 12</t>
  </si>
  <si>
    <t>Балка 14</t>
  </si>
  <si>
    <t>Балка 16</t>
  </si>
  <si>
    <t>Балка 18</t>
  </si>
  <si>
    <t>100х60х3,0</t>
  </si>
  <si>
    <t>Лист рифлен. 3 мм (чечев)</t>
  </si>
  <si>
    <t>100х63х6</t>
  </si>
  <si>
    <t xml:space="preserve">25х25х3 </t>
  </si>
  <si>
    <t>32х32х3</t>
  </si>
  <si>
    <t>325х6,0</t>
  </si>
  <si>
    <t>125х125х8</t>
  </si>
  <si>
    <t>180х140х6,0</t>
  </si>
  <si>
    <t>90х90х6</t>
  </si>
  <si>
    <t>40х40х3</t>
  </si>
  <si>
    <t>133х4,5</t>
  </si>
  <si>
    <t>50х4</t>
  </si>
  <si>
    <t>50х25х3,0</t>
  </si>
  <si>
    <t>120х80х4,0</t>
  </si>
  <si>
    <t>50х25х1,5 ТУ</t>
  </si>
  <si>
    <t>120х120х8,0</t>
  </si>
  <si>
    <t xml:space="preserve">Балка 30 </t>
  </si>
  <si>
    <t>80х80х5,0</t>
  </si>
  <si>
    <t>5У</t>
  </si>
  <si>
    <t>6,5У</t>
  </si>
  <si>
    <t>8У</t>
  </si>
  <si>
    <t>20 АIII</t>
  </si>
  <si>
    <t>Трубы с весьма усиленной изоляцией</t>
  </si>
  <si>
    <t>тонкостенные трубы</t>
  </si>
  <si>
    <t>60х60х4,0 ТУ</t>
  </si>
  <si>
    <t>11,82 м</t>
  </si>
  <si>
    <t>6,05м</t>
  </si>
  <si>
    <t>50х3,5</t>
  </si>
  <si>
    <t>100х50х3,0</t>
  </si>
  <si>
    <t>Лист рифлен. 8 мм (чечев)</t>
  </si>
  <si>
    <t>100х100х7</t>
  </si>
  <si>
    <t>группа Д</t>
  </si>
  <si>
    <t>76х6,0</t>
  </si>
  <si>
    <t>45х45х4</t>
  </si>
  <si>
    <t>120х60х4,0</t>
  </si>
  <si>
    <t>12м</t>
  </si>
  <si>
    <t>6,03 м</t>
  </si>
  <si>
    <t>30 ст 20</t>
  </si>
  <si>
    <t>40 ст 20</t>
  </si>
  <si>
    <t>50 ст 20</t>
  </si>
  <si>
    <t>5,9 м</t>
  </si>
  <si>
    <t>50х50х5</t>
  </si>
  <si>
    <t>Трубы оцинкованные</t>
  </si>
  <si>
    <t>ОТВОДЫ          ГОСТ 17375-2001</t>
  </si>
  <si>
    <t>32х3 (внешний) П90°</t>
  </si>
  <si>
    <t>76х3,5  П90°</t>
  </si>
  <si>
    <t>ПЕРЕХОДЫ</t>
  </si>
  <si>
    <t>89Х3,5 - 76Х3,5</t>
  </si>
  <si>
    <t>273Х10 - 219Х8,0</t>
  </si>
  <si>
    <t>530х14 - 426х12</t>
  </si>
  <si>
    <t>60х40х1,5</t>
  </si>
  <si>
    <t>40х25х3,0</t>
  </si>
  <si>
    <t>114х4,0</t>
  </si>
  <si>
    <t>114х3,5</t>
  </si>
  <si>
    <t>2,5 мм</t>
  </si>
  <si>
    <t>Лист просечно-вытяжной 406</t>
  </si>
  <si>
    <t>проф гн 60х32х2,5</t>
  </si>
  <si>
    <t>проф гн 100х50х3</t>
  </si>
  <si>
    <t>проф гн 60х40х4</t>
  </si>
  <si>
    <t>5,51 м</t>
  </si>
  <si>
    <t xml:space="preserve">50х25х1,5 </t>
  </si>
  <si>
    <t xml:space="preserve">100х100х3,0 </t>
  </si>
  <si>
    <t>200х200х6,0</t>
  </si>
  <si>
    <t>60х30х1,5</t>
  </si>
  <si>
    <t>Двутавр 40 Б1</t>
  </si>
  <si>
    <t>сталь сорт 56 ст 40Х</t>
  </si>
  <si>
    <t>сталь сорт 60 ст 45</t>
  </si>
  <si>
    <t>5,78 м</t>
  </si>
  <si>
    <t>2 мм</t>
  </si>
  <si>
    <t>108х3,0</t>
  </si>
  <si>
    <t>60х30х3,0</t>
  </si>
  <si>
    <t>80х60х3,0 ТУ</t>
  </si>
  <si>
    <t>80х60х4,0 ТУ</t>
  </si>
  <si>
    <t>160х160х4,0 ТУ</t>
  </si>
  <si>
    <t>5,5 м</t>
  </si>
  <si>
    <t>140х100х4,0</t>
  </si>
  <si>
    <t>140х100х5,0</t>
  </si>
  <si>
    <t>133х5,0</t>
  </si>
  <si>
    <t xml:space="preserve">159х6,0 </t>
  </si>
  <si>
    <t>20х10х1,5</t>
  </si>
  <si>
    <t>140х140х5,0</t>
  </si>
  <si>
    <t>108х5,0</t>
  </si>
  <si>
    <t>Балка 20 Б1</t>
  </si>
  <si>
    <t>114х5,0  П90°</t>
  </si>
  <si>
    <t>133х4,0  П90°</t>
  </si>
  <si>
    <t>133х5,0  П90°</t>
  </si>
  <si>
    <t>630х10 П90°</t>
  </si>
  <si>
    <t>630х12 П90°</t>
  </si>
  <si>
    <t>140х140х6,0</t>
  </si>
  <si>
    <t>25х1,5</t>
  </si>
  <si>
    <t>30х4</t>
  </si>
  <si>
    <t>42х1,5</t>
  </si>
  <si>
    <t>11,82м</t>
  </si>
  <si>
    <t>12,00 м</t>
  </si>
  <si>
    <t>16 А III</t>
  </si>
  <si>
    <t>377х6,0</t>
  </si>
  <si>
    <t>108х4,0 П90°</t>
  </si>
  <si>
    <t>630х10 П45°</t>
  </si>
  <si>
    <t>325х9,0</t>
  </si>
  <si>
    <t>25 мм</t>
  </si>
  <si>
    <t>30 мм</t>
  </si>
  <si>
    <t>32х32х4</t>
  </si>
  <si>
    <t>Лист оцинк. 0,55 мм</t>
  </si>
  <si>
    <t>24У</t>
  </si>
  <si>
    <t>проф гн 160х50х4</t>
  </si>
  <si>
    <t xml:space="preserve">сталь нерж 1 мм </t>
  </si>
  <si>
    <t>сталь нерж 0,5 мм</t>
  </si>
  <si>
    <t>проф гн 250х60х4</t>
  </si>
  <si>
    <t>75х75х6</t>
  </si>
  <si>
    <t>Балка 25Б2</t>
  </si>
  <si>
    <t>Двутавр 25 Ш1</t>
  </si>
  <si>
    <t>Двутавр 30 К1</t>
  </si>
  <si>
    <t>60х40х4,0</t>
  </si>
  <si>
    <t>57х3,5</t>
  </si>
  <si>
    <t>80х4,0</t>
  </si>
  <si>
    <t>530х10</t>
  </si>
  <si>
    <t>160х120х4,0</t>
  </si>
  <si>
    <t>180х180х5,0</t>
  </si>
  <si>
    <t>180х180х6,0</t>
  </si>
  <si>
    <t>100х4</t>
  </si>
  <si>
    <t>8м</t>
  </si>
  <si>
    <t>50х3,0</t>
  </si>
  <si>
    <t>Балка 16Б1</t>
  </si>
  <si>
    <t>27У</t>
  </si>
  <si>
    <t>18у</t>
  </si>
  <si>
    <t>426х6,0</t>
  </si>
  <si>
    <t>3,0 мм</t>
  </si>
  <si>
    <t>Балка 20 Ш1</t>
  </si>
  <si>
    <t>Балка 30 Б2</t>
  </si>
  <si>
    <t>100х63х8</t>
  </si>
  <si>
    <t>76х4,0  П90°</t>
  </si>
  <si>
    <t>273х10 П90°</t>
  </si>
  <si>
    <t>426х10  П90°</t>
  </si>
  <si>
    <t>530х10  П90°</t>
  </si>
  <si>
    <t>10У</t>
  </si>
  <si>
    <t>50х50х4,0</t>
  </si>
  <si>
    <t>63х40х5</t>
  </si>
  <si>
    <t>20У</t>
  </si>
  <si>
    <t xml:space="preserve">273х7,0 </t>
  </si>
  <si>
    <t>120х80х6,0</t>
  </si>
  <si>
    <t>проф гн 120х50х3</t>
  </si>
  <si>
    <t>7,85 м</t>
  </si>
  <si>
    <t>30х20х1,5</t>
  </si>
  <si>
    <t>6,07м</t>
  </si>
  <si>
    <t>160х160х8,0</t>
  </si>
  <si>
    <t>Балка 30Ш2</t>
  </si>
  <si>
    <t>80х80х2,0</t>
  </si>
  <si>
    <t>50х50х1,5</t>
  </si>
  <si>
    <t>35х35х3</t>
  </si>
  <si>
    <t>Балка 30 Б1</t>
  </si>
  <si>
    <t>6 35ГС</t>
  </si>
  <si>
    <t>12,07 м</t>
  </si>
  <si>
    <t>159х4,5</t>
  </si>
  <si>
    <t>530х10 10706 к60</t>
  </si>
  <si>
    <t>325х8,0</t>
  </si>
  <si>
    <t>16У</t>
  </si>
  <si>
    <t>36 ст 3</t>
  </si>
  <si>
    <t>12 А 500С</t>
  </si>
  <si>
    <t>18 АIII</t>
  </si>
  <si>
    <t>630х8,0</t>
  </si>
  <si>
    <t>219х4,0</t>
  </si>
  <si>
    <t>12У</t>
  </si>
  <si>
    <t>14У</t>
  </si>
  <si>
    <t>Балка 18 Б1</t>
  </si>
  <si>
    <t>63х63х4</t>
  </si>
  <si>
    <t>127х3,5</t>
  </si>
  <si>
    <t>133х3,5</t>
  </si>
  <si>
    <t>273х7,0 ГОСТ20295</t>
  </si>
  <si>
    <t>530х7,0 ГОСТ20295</t>
  </si>
  <si>
    <t>Бесшовная труба</t>
  </si>
  <si>
    <t>30х15х1,5</t>
  </si>
  <si>
    <t xml:space="preserve">120х120х5,0 </t>
  </si>
  <si>
    <t>160х120х5,0</t>
  </si>
  <si>
    <t>8 35ГС</t>
  </si>
  <si>
    <t>22 АIII</t>
  </si>
  <si>
    <t>28 АIII</t>
  </si>
  <si>
    <t>1,8 мм</t>
  </si>
  <si>
    <t>40х20х2,5</t>
  </si>
  <si>
    <t>80х40х4,0</t>
  </si>
  <si>
    <t>12 м</t>
  </si>
  <si>
    <t>250х250х12</t>
  </si>
  <si>
    <t>325х12 - 273х12</t>
  </si>
  <si>
    <t>Балка 20</t>
  </si>
  <si>
    <t>428022 г. Чебоксары, пр-д Машиностроителей, д. 1 Л, стр. 1                                                         Тел. 62-52-32; 63-55-55       E-mail:   partneroffice@rambler.ru</t>
  </si>
  <si>
    <t>10 А III</t>
  </si>
  <si>
    <t>14 А 500C</t>
  </si>
  <si>
    <t>Лист оцинк. 0,5 мм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</si>
</sst>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_ ;\-#,##0.00\ "/>
  </numFmts>
  <fonts count="36">
    <font>
      <sz val="10"/>
      <name val="Arial Cyr"/>
      <charset val="204"/>
    </font>
    <font>
      <sz val="10"/>
      <name val="Arial Cyr"/>
      <charset val="204"/>
    </font>
    <font>
      <sz val="150"/>
      <name val="Times New Roman"/>
      <family val="1"/>
      <charset val="204"/>
    </font>
    <font>
      <sz val="150"/>
      <name val="Arial Cyr"/>
      <charset val="204"/>
    </font>
    <font>
      <b/>
      <sz val="120"/>
      <name val="Arial"/>
      <family val="2"/>
      <charset val="204"/>
    </font>
    <font>
      <sz val="120"/>
      <name val="Arial Cyr"/>
      <charset val="204"/>
    </font>
    <font>
      <b/>
      <u/>
      <sz val="48"/>
      <name val="Arial Cyr"/>
      <charset val="204"/>
    </font>
    <font>
      <b/>
      <sz val="100"/>
      <name val="Monotype Corsiva"/>
      <family val="4"/>
      <charset val="204"/>
    </font>
    <font>
      <b/>
      <sz val="16"/>
      <name val="Arial Cyr"/>
      <family val="2"/>
      <charset val="204"/>
    </font>
    <font>
      <b/>
      <sz val="36"/>
      <name val="Arial Cyr"/>
      <family val="2"/>
      <charset val="204"/>
    </font>
    <font>
      <sz val="36"/>
      <name val="Arial Cyr"/>
      <family val="2"/>
      <charset val="204"/>
    </font>
    <font>
      <b/>
      <sz val="30"/>
      <name val="Arial Cyr"/>
      <family val="2"/>
      <charset val="204"/>
    </font>
    <font>
      <b/>
      <sz val="100"/>
      <name val="Arial Cyr"/>
      <charset val="204"/>
    </font>
    <font>
      <sz val="12"/>
      <name val="Arial Cyr"/>
      <charset val="204"/>
    </font>
    <font>
      <b/>
      <sz val="48"/>
      <name val="Arial Cyr"/>
      <charset val="204"/>
    </font>
    <font>
      <sz val="60"/>
      <name val="Arial Cyr"/>
      <charset val="204"/>
    </font>
    <font>
      <b/>
      <sz val="50"/>
      <name val="Arial Cyr"/>
      <charset val="204"/>
    </font>
    <font>
      <sz val="60"/>
      <name val="Arial Cyr"/>
      <family val="2"/>
      <charset val="204"/>
    </font>
    <font>
      <b/>
      <sz val="150"/>
      <name val="Arial Cyr"/>
      <charset val="204"/>
    </font>
    <font>
      <b/>
      <sz val="45"/>
      <name val="Arial Cyr"/>
      <charset val="204"/>
    </font>
    <font>
      <b/>
      <sz val="85"/>
      <name val="Arial Cyr"/>
      <charset val="204"/>
    </font>
    <font>
      <b/>
      <sz val="28"/>
      <name val="Arial Cyr"/>
      <charset val="204"/>
    </font>
    <font>
      <b/>
      <sz val="40"/>
      <name val="Arial Cyr"/>
      <charset val="204"/>
    </font>
    <font>
      <sz val="85"/>
      <name val="Arial Cyr"/>
      <charset val="204"/>
    </font>
    <font>
      <b/>
      <sz val="90"/>
      <name val="Arial Cyr"/>
      <family val="2"/>
      <charset val="204"/>
    </font>
    <font>
      <sz val="90"/>
      <name val="Arial Cyr"/>
      <family val="2"/>
      <charset val="204"/>
    </font>
    <font>
      <b/>
      <sz val="90"/>
      <name val="Arial Cyr"/>
      <charset val="204"/>
    </font>
    <font>
      <sz val="90"/>
      <name val="Arial Cyr"/>
      <charset val="204"/>
    </font>
    <font>
      <b/>
      <sz val="65"/>
      <name val="Times New Roman"/>
      <family val="1"/>
      <charset val="204"/>
    </font>
    <font>
      <b/>
      <sz val="65"/>
      <name val="Arial Cyr"/>
      <charset val="204"/>
    </font>
    <font>
      <sz val="28"/>
      <name val="Arial Cyr"/>
      <charset val="204"/>
    </font>
    <font>
      <b/>
      <sz val="70"/>
      <name val="Arial Cyr"/>
      <charset val="204"/>
    </font>
    <font>
      <sz val="70"/>
      <name val="Arial Cyr"/>
      <charset val="204"/>
    </font>
    <font>
      <b/>
      <sz val="100"/>
      <name val="Arial Cyr"/>
      <family val="2"/>
      <charset val="204"/>
    </font>
    <font>
      <b/>
      <sz val="72"/>
      <name val="Arial Cyr"/>
      <charset val="204"/>
    </font>
    <font>
      <sz val="2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8">
    <xf numFmtId="0" fontId="0" fillId="0" borderId="0" xfId="0"/>
    <xf numFmtId="0" fontId="11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/>
    <xf numFmtId="0" fontId="13" fillId="0" borderId="0" xfId="0" applyFont="1" applyBorder="1"/>
    <xf numFmtId="0" fontId="15" fillId="2" borderId="0" xfId="0" applyFont="1" applyFill="1" applyBorder="1" applyAlignment="1">
      <alignment horizontal="center"/>
    </xf>
    <xf numFmtId="0" fontId="15" fillId="0" borderId="0" xfId="0" applyFont="1"/>
    <xf numFmtId="0" fontId="17" fillId="0" borderId="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1" fontId="20" fillId="0" borderId="9" xfId="0" applyNumberFormat="1" applyFont="1" applyFill="1" applyBorder="1" applyAlignment="1">
      <alignment horizontal="center" vertical="center"/>
    </xf>
    <xf numFmtId="2" fontId="20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1" fontId="20" fillId="0" borderId="9" xfId="0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1" fontId="20" fillId="0" borderId="13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5" fillId="0" borderId="9" xfId="0" applyNumberFormat="1" applyFont="1" applyBorder="1" applyAlignment="1">
      <alignment horizontal="center" vertical="center"/>
    </xf>
    <xf numFmtId="2" fontId="24" fillId="0" borderId="9" xfId="0" applyNumberFormat="1" applyFont="1" applyFill="1" applyBorder="1" applyAlignment="1">
      <alignment horizontal="center" vertical="center"/>
    </xf>
    <xf numFmtId="2" fontId="25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/>
    </xf>
    <xf numFmtId="2" fontId="24" fillId="2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2" fontId="24" fillId="2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2" fontId="25" fillId="2" borderId="9" xfId="0" applyNumberFormat="1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 shrinkToFit="1"/>
    </xf>
    <xf numFmtId="0" fontId="24" fillId="2" borderId="12" xfId="0" applyFont="1" applyFill="1" applyBorder="1" applyAlignment="1">
      <alignment horizontal="center" vertical="center"/>
    </xf>
    <xf numFmtId="2" fontId="24" fillId="2" borderId="12" xfId="0" applyNumberFormat="1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2" fontId="26" fillId="0" borderId="9" xfId="0" applyNumberFormat="1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1" fontId="26" fillId="0" borderId="9" xfId="0" applyNumberFormat="1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1" fontId="26" fillId="2" borderId="9" xfId="0" applyNumberFormat="1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1" fontId="26" fillId="2" borderId="14" xfId="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1" fontId="26" fillId="2" borderId="12" xfId="0" applyNumberFormat="1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shrinkToFit="1"/>
    </xf>
    <xf numFmtId="164" fontId="26" fillId="2" borderId="9" xfId="1" applyFont="1" applyFill="1" applyBorder="1" applyAlignment="1">
      <alignment horizontal="center" vertical="center"/>
    </xf>
    <xf numFmtId="0" fontId="26" fillId="2" borderId="9" xfId="1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1" fontId="20" fillId="0" borderId="12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164" fontId="26" fillId="2" borderId="17" xfId="1" applyFont="1" applyFill="1" applyBorder="1" applyAlignment="1">
      <alignment horizontal="center" vertical="center"/>
    </xf>
    <xf numFmtId="165" fontId="26" fillId="2" borderId="19" xfId="1" applyNumberFormat="1" applyFont="1" applyFill="1" applyBorder="1" applyAlignment="1">
      <alignment horizontal="center" vertical="center"/>
    </xf>
    <xf numFmtId="0" fontId="26" fillId="2" borderId="19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26" fillId="3" borderId="9" xfId="0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shrinkToFit="1"/>
    </xf>
    <xf numFmtId="2" fontId="25" fillId="2" borderId="12" xfId="0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/>
    </xf>
    <xf numFmtId="2" fontId="25" fillId="2" borderId="14" xfId="0" applyNumberFormat="1" applyFont="1" applyFill="1" applyBorder="1" applyAlignment="1">
      <alignment horizontal="center" vertical="center"/>
    </xf>
    <xf numFmtId="0" fontId="0" fillId="0" borderId="0" xfId="0" applyAlignment="1"/>
    <xf numFmtId="2" fontId="26" fillId="0" borderId="9" xfId="0" applyNumberFormat="1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/>
    </xf>
    <xf numFmtId="164" fontId="20" fillId="2" borderId="9" xfId="1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4" fillId="0" borderId="9" xfId="0" applyFont="1" applyBorder="1" applyAlignment="1">
      <alignment horizontal="center" vertical="center" shrinkToFi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shrinkToFit="1"/>
    </xf>
    <xf numFmtId="1" fontId="26" fillId="0" borderId="21" xfId="0" applyNumberFormat="1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 shrinkToFit="1"/>
    </xf>
    <xf numFmtId="0" fontId="24" fillId="2" borderId="25" xfId="0" applyFont="1" applyFill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shrinkToFit="1"/>
    </xf>
    <xf numFmtId="0" fontId="26" fillId="2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1" fontId="26" fillId="2" borderId="17" xfId="0" applyNumberFormat="1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1" fontId="26" fillId="2" borderId="2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shrinkToFit="1"/>
    </xf>
    <xf numFmtId="1" fontId="26" fillId="0" borderId="13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shrinkToFit="1"/>
    </xf>
    <xf numFmtId="0" fontId="26" fillId="2" borderId="22" xfId="1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41" xfId="0" applyBorder="1" applyAlignment="1"/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4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/>
    <xf numFmtId="0" fontId="0" fillId="0" borderId="15" xfId="0" applyBorder="1" applyAlignment="1"/>
    <xf numFmtId="0" fontId="16" fillId="0" borderId="40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4" xfId="0" applyBorder="1" applyAlignment="1"/>
    <xf numFmtId="0" fontId="20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8" fillId="2" borderId="4" xfId="0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29" fillId="0" borderId="9" xfId="0" applyFont="1" applyBorder="1" applyAlignment="1">
      <alignment horizontal="center" vertical="center"/>
    </xf>
    <xf numFmtId="0" fontId="0" fillId="0" borderId="9" xfId="0" applyBorder="1" applyAlignment="1"/>
    <xf numFmtId="0" fontId="20" fillId="0" borderId="9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0" fontId="30" fillId="0" borderId="14" xfId="0" applyFont="1" applyBorder="1" applyAlignment="1">
      <alignment horizontal="center" vertical="center" textRotation="90"/>
    </xf>
    <xf numFmtId="0" fontId="12" fillId="0" borderId="32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textRotation="90"/>
    </xf>
    <xf numFmtId="0" fontId="35" fillId="0" borderId="13" xfId="0" applyFont="1" applyBorder="1" applyAlignment="1">
      <alignment horizontal="center" vertical="center" textRotation="90"/>
    </xf>
    <xf numFmtId="0" fontId="35" fillId="0" borderId="14" xfId="0" applyFont="1" applyBorder="1" applyAlignment="1">
      <alignment horizontal="center" vertical="center" textRotation="90"/>
    </xf>
    <xf numFmtId="0" fontId="22" fillId="2" borderId="3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textRotation="90"/>
    </xf>
    <xf numFmtId="0" fontId="0" fillId="0" borderId="24" xfId="0" applyBorder="1" applyAlignment="1"/>
    <xf numFmtId="0" fontId="0" fillId="0" borderId="34" xfId="0" applyBorder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/>
    <xf numFmtId="0" fontId="2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left" wrapText="1"/>
    </xf>
    <xf numFmtId="14" fontId="6" fillId="0" borderId="0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/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/>
    <xf numFmtId="0" fontId="11" fillId="0" borderId="12" xfId="0" applyFont="1" applyBorder="1" applyAlignment="1"/>
    <xf numFmtId="0" fontId="11" fillId="0" borderId="14" xfId="0" applyFont="1" applyBorder="1" applyAlignment="1"/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4971143</xdr:colOff>
      <xdr:row>4</xdr:row>
      <xdr:rowOff>471713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7622903" cy="3641633"/>
          <a:chOff x="2028" y="5082"/>
          <a:chExt cx="1653" cy="997"/>
        </a:xfrm>
      </xdr:grpSpPr>
      <xdr:sp macro="" textlink="">
        <xdr:nvSpPr>
          <xdr:cNvPr id="3" name="Oval 2"/>
          <xdr:cNvSpPr>
            <a:spLocks noChangeArrowheads="1"/>
          </xdr:cNvSpPr>
        </xdr:nvSpPr>
        <xdr:spPr bwMode="auto">
          <a:xfrm>
            <a:off x="2028" y="5103"/>
            <a:ext cx="1653" cy="708"/>
          </a:xfrm>
          <a:prstGeom prst="ellipse">
            <a:avLst/>
          </a:prstGeom>
          <a:solidFill>
            <a:srgbClr val="969696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Oval 3"/>
          <xdr:cNvSpPr>
            <a:spLocks noChangeArrowheads="1"/>
          </xdr:cNvSpPr>
        </xdr:nvSpPr>
        <xdr:spPr bwMode="auto">
          <a:xfrm>
            <a:off x="2146" y="5244"/>
            <a:ext cx="1417" cy="567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5" name="Group 4"/>
          <xdr:cNvGrpSpPr>
            <a:grpSpLocks/>
          </xdr:cNvGrpSpPr>
        </xdr:nvGrpSpPr>
        <xdr:grpSpPr bwMode="auto">
          <a:xfrm>
            <a:off x="2329" y="5082"/>
            <a:ext cx="1051" cy="750"/>
            <a:chOff x="2601" y="2524"/>
            <a:chExt cx="2520" cy="1796"/>
          </a:xfrm>
        </xdr:grpSpPr>
        <xdr:sp macro="" textlink="">
          <xdr:nvSpPr>
            <xdr:cNvPr id="7" name="Freeform 5"/>
            <xdr:cNvSpPr>
              <a:spLocks/>
            </xdr:cNvSpPr>
          </xdr:nvSpPr>
          <xdr:spPr bwMode="auto">
            <a:xfrm>
              <a:off x="2601" y="3241"/>
              <a:ext cx="2160" cy="1079"/>
            </a:xfrm>
            <a:custGeom>
              <a:avLst/>
              <a:gdLst>
                <a:gd name="T0" fmla="*/ 0 w 2160"/>
                <a:gd name="T1" fmla="*/ 971 h 1080"/>
                <a:gd name="T2" fmla="*/ 1620 w 2160"/>
                <a:gd name="T3" fmla="*/ 0 h 1080"/>
                <a:gd name="T4" fmla="*/ 2160 w 2160"/>
                <a:gd name="T5" fmla="*/ 971 h 1080"/>
                <a:gd name="T6" fmla="*/ 1620 w 2160"/>
                <a:gd name="T7" fmla="*/ 611 h 1080"/>
                <a:gd name="T8" fmla="*/ 0 w 2160"/>
                <a:gd name="T9" fmla="*/ 971 h 108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160"/>
                <a:gd name="T16" fmla="*/ 0 h 1080"/>
                <a:gd name="T17" fmla="*/ 2160 w 2160"/>
                <a:gd name="T18" fmla="*/ 1080 h 108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160" h="1080">
                  <a:moveTo>
                    <a:pt x="0" y="1080"/>
                  </a:moveTo>
                  <a:lnTo>
                    <a:pt x="1620" y="0"/>
                  </a:lnTo>
                  <a:lnTo>
                    <a:pt x="2160" y="1080"/>
                  </a:lnTo>
                  <a:lnTo>
                    <a:pt x="1620" y="720"/>
                  </a:lnTo>
                  <a:lnTo>
                    <a:pt x="0" y="1080"/>
                  </a:lnTo>
                  <a:close/>
                </a:path>
              </a:pathLst>
            </a:cu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" name="Freeform 6"/>
            <xdr:cNvSpPr>
              <a:spLocks/>
            </xdr:cNvSpPr>
          </xdr:nvSpPr>
          <xdr:spPr bwMode="auto">
            <a:xfrm flipH="1" flipV="1">
              <a:off x="2961" y="2524"/>
              <a:ext cx="2160" cy="1080"/>
            </a:xfrm>
            <a:custGeom>
              <a:avLst/>
              <a:gdLst>
                <a:gd name="T0" fmla="*/ 0 w 2160"/>
                <a:gd name="T1" fmla="*/ 1080 h 1080"/>
                <a:gd name="T2" fmla="*/ 1620 w 2160"/>
                <a:gd name="T3" fmla="*/ 0 h 1080"/>
                <a:gd name="T4" fmla="*/ 2160 w 2160"/>
                <a:gd name="T5" fmla="*/ 1080 h 1080"/>
                <a:gd name="T6" fmla="*/ 1620 w 2160"/>
                <a:gd name="T7" fmla="*/ 720 h 1080"/>
                <a:gd name="T8" fmla="*/ 0 w 2160"/>
                <a:gd name="T9" fmla="*/ 1080 h 108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160"/>
                <a:gd name="T16" fmla="*/ 0 h 1080"/>
                <a:gd name="T17" fmla="*/ 2160 w 2160"/>
                <a:gd name="T18" fmla="*/ 1080 h 108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160" h="1080">
                  <a:moveTo>
                    <a:pt x="0" y="1080"/>
                  </a:moveTo>
                  <a:lnTo>
                    <a:pt x="1620" y="0"/>
                  </a:lnTo>
                  <a:lnTo>
                    <a:pt x="2160" y="1080"/>
                  </a:lnTo>
                  <a:lnTo>
                    <a:pt x="1620" y="720"/>
                  </a:lnTo>
                  <a:lnTo>
                    <a:pt x="0" y="1080"/>
                  </a:lnTo>
                  <a:close/>
                </a:path>
              </a:pathLst>
            </a:cu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6" name="WordArt 7"/>
          <xdr:cNvSpPr>
            <a:spLocks noChangeArrowheads="1" noChangeShapeType="1" noTextEdit="1"/>
          </xdr:cNvSpPr>
        </xdr:nvSpPr>
        <xdr:spPr bwMode="auto">
          <a:xfrm>
            <a:off x="2176" y="5876"/>
            <a:ext cx="1505" cy="20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ru-RU" sz="3600" kern="10" spc="72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969696"/>
                </a:solidFill>
                <a:effectLst/>
                <a:latin typeface="NewZelek"/>
              </a:rPr>
              <a:t>ПАРТНЕР ХОЛДИНГ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7"/>
  <sheetViews>
    <sheetView tabSelected="1" view="pageBreakPreview" topLeftCell="C137" zoomScale="25" zoomScaleNormal="10" zoomScaleSheetLayoutView="25" workbookViewId="0">
      <selection activeCell="K152" sqref="K152"/>
    </sheetView>
  </sheetViews>
  <sheetFormatPr defaultRowHeight="13.2"/>
  <cols>
    <col min="1" max="1" width="38.44140625" customWidth="1"/>
    <col min="2" max="2" width="75.5546875" customWidth="1"/>
    <col min="3" max="3" width="63.5546875" customWidth="1"/>
    <col min="4" max="4" width="68.33203125" customWidth="1"/>
    <col min="5" max="5" width="90" customWidth="1"/>
    <col min="6" max="6" width="67.88671875" customWidth="1"/>
    <col min="7" max="7" width="31.88671875" customWidth="1"/>
    <col min="8" max="8" width="38.44140625" customWidth="1"/>
    <col min="9" max="9" width="103.109375" customWidth="1"/>
    <col min="10" max="10" width="93.5546875" customWidth="1"/>
    <col min="11" max="11" width="106" customWidth="1"/>
    <col min="12" max="12" width="87.6640625" customWidth="1"/>
    <col min="13" max="13" width="70" customWidth="1"/>
    <col min="14" max="14" width="45.109375" customWidth="1"/>
    <col min="15" max="15" width="11.44140625" customWidth="1"/>
    <col min="16" max="16" width="6.88671875" customWidth="1"/>
  </cols>
  <sheetData>
    <row r="1" spans="1:13" ht="90.75" customHeight="1">
      <c r="A1" s="204"/>
      <c r="B1" s="205"/>
      <c r="C1" s="211" t="s">
        <v>335</v>
      </c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 ht="93.75" customHeight="1">
      <c r="A2" s="206"/>
      <c r="B2" s="207"/>
      <c r="C2" s="214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27.75" customHeight="1">
      <c r="A3" s="206"/>
      <c r="B3" s="207"/>
      <c r="C3" s="214"/>
      <c r="D3" s="215"/>
      <c r="E3" s="215"/>
      <c r="F3" s="215"/>
      <c r="G3" s="215"/>
      <c r="H3" s="215"/>
      <c r="I3" s="215"/>
      <c r="J3" s="215"/>
      <c r="K3" s="215"/>
      <c r="L3" s="215"/>
      <c r="M3" s="216"/>
    </row>
    <row r="4" spans="1:13" ht="36.75" customHeight="1">
      <c r="A4" s="208"/>
      <c r="B4" s="207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6"/>
    </row>
    <row r="5" spans="1:13" ht="39" customHeight="1" thickBot="1">
      <c r="A5" s="209"/>
      <c r="B5" s="210"/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9"/>
    </row>
    <row r="6" spans="1:13" ht="13.5" customHeight="1">
      <c r="A6" s="220">
        <f ca="1">TODAY()</f>
        <v>43287</v>
      </c>
      <c r="B6" s="220"/>
      <c r="C6" s="222" t="s">
        <v>0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7" spans="1:13" ht="20.25" hidden="1" customHeight="1">
      <c r="A7" s="221"/>
      <c r="B7" s="221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96" customHeight="1" thickBot="1">
      <c r="A8" s="221"/>
      <c r="B8" s="221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</row>
    <row r="9" spans="1:13" ht="79.95" customHeight="1" thickBot="1">
      <c r="A9" s="225"/>
      <c r="B9" s="226" t="s">
        <v>1</v>
      </c>
      <c r="C9" s="226" t="s">
        <v>2</v>
      </c>
      <c r="D9" s="228" t="s">
        <v>3</v>
      </c>
      <c r="E9" s="229"/>
      <c r="F9" s="226" t="s">
        <v>4</v>
      </c>
      <c r="G9" s="1"/>
      <c r="H9" s="230"/>
      <c r="I9" s="236" t="s">
        <v>1</v>
      </c>
      <c r="J9" s="234" t="s">
        <v>2</v>
      </c>
      <c r="K9" s="232" t="s">
        <v>3</v>
      </c>
      <c r="L9" s="233"/>
      <c r="M9" s="234" t="s">
        <v>4</v>
      </c>
    </row>
    <row r="10" spans="1:13" ht="79.95" customHeight="1">
      <c r="A10" s="225"/>
      <c r="B10" s="226"/>
      <c r="C10" s="227"/>
      <c r="D10" s="2" t="s">
        <v>5</v>
      </c>
      <c r="E10" s="2" t="s">
        <v>6</v>
      </c>
      <c r="F10" s="226"/>
      <c r="G10" s="1"/>
      <c r="H10" s="231"/>
      <c r="I10" s="237"/>
      <c r="J10" s="235"/>
      <c r="K10" s="3" t="s">
        <v>5</v>
      </c>
      <c r="L10" s="4" t="s">
        <v>6</v>
      </c>
      <c r="M10" s="235"/>
    </row>
    <row r="11" spans="1:13" ht="79.95" customHeight="1">
      <c r="A11" s="144" t="s">
        <v>7</v>
      </c>
      <c r="B11" s="28" t="s">
        <v>8</v>
      </c>
      <c r="C11" s="29" t="s">
        <v>18</v>
      </c>
      <c r="D11" s="30">
        <v>53990</v>
      </c>
      <c r="E11" s="31">
        <f t="shared" ref="E11:E84" si="0">D11/1000*F11</f>
        <v>69.107200000000006</v>
      </c>
      <c r="F11" s="32">
        <v>1.28</v>
      </c>
      <c r="G11" s="5"/>
      <c r="H11" s="163" t="s">
        <v>34</v>
      </c>
      <c r="I11" s="11" t="s">
        <v>35</v>
      </c>
      <c r="J11" s="12" t="s">
        <v>14</v>
      </c>
      <c r="K11" s="13">
        <v>54990</v>
      </c>
      <c r="L11" s="14">
        <f t="shared" ref="L11:L38" si="1">K11/1000*M11</f>
        <v>37.943100000000001</v>
      </c>
      <c r="M11" s="15">
        <v>0.69</v>
      </c>
    </row>
    <row r="12" spans="1:13" ht="79.95" customHeight="1">
      <c r="A12" s="145"/>
      <c r="B12" s="28" t="s">
        <v>12</v>
      </c>
      <c r="C12" s="29" t="s">
        <v>28</v>
      </c>
      <c r="D12" s="30">
        <v>52990</v>
      </c>
      <c r="E12" s="31">
        <f t="shared" si="0"/>
        <v>87.963399999999993</v>
      </c>
      <c r="F12" s="32">
        <v>1.66</v>
      </c>
      <c r="G12" s="5"/>
      <c r="H12" s="164"/>
      <c r="I12" s="11" t="s">
        <v>231</v>
      </c>
      <c r="J12" s="12" t="s">
        <v>14</v>
      </c>
      <c r="K12" s="13">
        <v>56390</v>
      </c>
      <c r="L12" s="14">
        <f t="shared" si="1"/>
        <v>38.909099999999995</v>
      </c>
      <c r="M12" s="15">
        <v>0.69</v>
      </c>
    </row>
    <row r="13" spans="1:13" ht="79.95" customHeight="1">
      <c r="A13" s="145"/>
      <c r="B13" s="28" t="s">
        <v>13</v>
      </c>
      <c r="C13" s="29" t="s">
        <v>18</v>
      </c>
      <c r="D13" s="30">
        <v>49990</v>
      </c>
      <c r="E13" s="31">
        <f t="shared" si="0"/>
        <v>105.97880000000001</v>
      </c>
      <c r="F13" s="32">
        <v>2.12</v>
      </c>
      <c r="G13" s="5"/>
      <c r="H13" s="164"/>
      <c r="I13" s="11" t="s">
        <v>38</v>
      </c>
      <c r="J13" s="12" t="s">
        <v>14</v>
      </c>
      <c r="K13" s="13">
        <v>51990</v>
      </c>
      <c r="L13" s="14">
        <f t="shared" si="1"/>
        <v>44.191499999999998</v>
      </c>
      <c r="M13" s="15">
        <v>0.85</v>
      </c>
    </row>
    <row r="14" spans="1:13" ht="79.95" customHeight="1">
      <c r="A14" s="145"/>
      <c r="B14" s="28" t="s">
        <v>17</v>
      </c>
      <c r="C14" s="29" t="s">
        <v>18</v>
      </c>
      <c r="D14" s="30">
        <v>49990</v>
      </c>
      <c r="E14" s="31">
        <f t="shared" si="0"/>
        <v>119.47610000000002</v>
      </c>
      <c r="F14" s="32">
        <v>2.39</v>
      </c>
      <c r="G14" s="5"/>
      <c r="H14" s="164"/>
      <c r="I14" s="16" t="s">
        <v>38</v>
      </c>
      <c r="J14" s="17" t="s">
        <v>211</v>
      </c>
      <c r="K14" s="18">
        <v>49990</v>
      </c>
      <c r="L14" s="19">
        <f t="shared" si="1"/>
        <v>42.491500000000002</v>
      </c>
      <c r="M14" s="20">
        <v>0.85</v>
      </c>
    </row>
    <row r="15" spans="1:13" ht="79.95" customHeight="1">
      <c r="A15" s="145"/>
      <c r="B15" s="28" t="s">
        <v>20</v>
      </c>
      <c r="C15" s="29" t="s">
        <v>18</v>
      </c>
      <c r="D15" s="30">
        <v>49990</v>
      </c>
      <c r="E15" s="31">
        <f t="shared" si="0"/>
        <v>136.4727</v>
      </c>
      <c r="F15" s="32">
        <v>2.73</v>
      </c>
      <c r="G15" s="5"/>
      <c r="H15" s="164"/>
      <c r="I15" s="16" t="s">
        <v>40</v>
      </c>
      <c r="J15" s="17" t="s">
        <v>14</v>
      </c>
      <c r="K15" s="18">
        <v>49990</v>
      </c>
      <c r="L15" s="19">
        <f t="shared" si="1"/>
        <v>57.488499999999995</v>
      </c>
      <c r="M15" s="20">
        <v>1.1499999999999999</v>
      </c>
    </row>
    <row r="16" spans="1:13" ht="79.95" customHeight="1">
      <c r="A16" s="145"/>
      <c r="B16" s="28" t="s">
        <v>21</v>
      </c>
      <c r="C16" s="29" t="s">
        <v>18</v>
      </c>
      <c r="D16" s="30">
        <v>49990</v>
      </c>
      <c r="E16" s="31">
        <f t="shared" si="0"/>
        <v>154.4691</v>
      </c>
      <c r="F16" s="32">
        <v>3.09</v>
      </c>
      <c r="G16" s="5"/>
      <c r="H16" s="164"/>
      <c r="I16" s="16" t="s">
        <v>42</v>
      </c>
      <c r="J16" s="17" t="s">
        <v>14</v>
      </c>
      <c r="K16" s="13">
        <v>51990</v>
      </c>
      <c r="L16" s="14">
        <f t="shared" ref="L16:L21" si="2">K16/1000*M16</f>
        <v>55.629300000000008</v>
      </c>
      <c r="M16" s="15">
        <v>1.07</v>
      </c>
    </row>
    <row r="17" spans="1:13" ht="79.95" customHeight="1">
      <c r="A17" s="145"/>
      <c r="B17" s="28" t="s">
        <v>23</v>
      </c>
      <c r="C17" s="29" t="s">
        <v>18</v>
      </c>
      <c r="D17" s="30">
        <v>49990</v>
      </c>
      <c r="E17" s="33">
        <f t="shared" si="0"/>
        <v>166.4667</v>
      </c>
      <c r="F17" s="34">
        <v>3.33</v>
      </c>
      <c r="G17" s="5"/>
      <c r="H17" s="164"/>
      <c r="I17" s="16" t="s">
        <v>44</v>
      </c>
      <c r="J17" s="17" t="s">
        <v>14</v>
      </c>
      <c r="K17" s="13">
        <v>49990</v>
      </c>
      <c r="L17" s="14">
        <f t="shared" si="2"/>
        <v>72.485500000000002</v>
      </c>
      <c r="M17" s="15">
        <v>1.45</v>
      </c>
    </row>
    <row r="18" spans="1:13" ht="79.95" customHeight="1">
      <c r="A18" s="145"/>
      <c r="B18" s="35" t="s">
        <v>24</v>
      </c>
      <c r="C18" s="36" t="s">
        <v>18</v>
      </c>
      <c r="D18" s="30">
        <v>49990</v>
      </c>
      <c r="E18" s="31">
        <f>D18/1000*F18</f>
        <v>191.9616</v>
      </c>
      <c r="F18" s="32">
        <v>3.84</v>
      </c>
      <c r="G18" s="5"/>
      <c r="H18" s="164"/>
      <c r="I18" s="16" t="s">
        <v>145</v>
      </c>
      <c r="J18" s="17" t="s">
        <v>14</v>
      </c>
      <c r="K18" s="13">
        <v>53990</v>
      </c>
      <c r="L18" s="14">
        <f t="shared" si="2"/>
        <v>64.787999999999997</v>
      </c>
      <c r="M18" s="15">
        <v>1.2</v>
      </c>
    </row>
    <row r="19" spans="1:13" ht="79.95" customHeight="1">
      <c r="A19" s="146"/>
      <c r="B19" s="35" t="s">
        <v>179</v>
      </c>
      <c r="C19" s="36" t="s">
        <v>18</v>
      </c>
      <c r="D19" s="30">
        <v>49990</v>
      </c>
      <c r="E19" s="31">
        <f>D19/1000*F19</f>
        <v>243.9512</v>
      </c>
      <c r="F19" s="32">
        <v>4.88</v>
      </c>
      <c r="G19" s="5"/>
      <c r="H19" s="164"/>
      <c r="I19" s="16" t="s">
        <v>146</v>
      </c>
      <c r="J19" s="17" t="s">
        <v>14</v>
      </c>
      <c r="K19" s="13">
        <v>51990</v>
      </c>
      <c r="L19" s="14">
        <f t="shared" si="2"/>
        <v>79.544700000000006</v>
      </c>
      <c r="M19" s="15">
        <v>1.53</v>
      </c>
    </row>
    <row r="20" spans="1:13" ht="79.95" customHeight="1">
      <c r="A20" s="167" t="s">
        <v>26</v>
      </c>
      <c r="B20" s="37" t="s">
        <v>27</v>
      </c>
      <c r="C20" s="38" t="s">
        <v>187</v>
      </c>
      <c r="D20" s="39">
        <v>47990</v>
      </c>
      <c r="E20" s="40">
        <f t="shared" si="0"/>
        <v>191.96</v>
      </c>
      <c r="F20" s="41">
        <v>4</v>
      </c>
      <c r="G20" s="5"/>
      <c r="H20" s="164"/>
      <c r="I20" s="16" t="s">
        <v>322</v>
      </c>
      <c r="J20" s="17" t="s">
        <v>14</v>
      </c>
      <c r="K20" s="13">
        <v>53990</v>
      </c>
      <c r="L20" s="14">
        <f t="shared" si="2"/>
        <v>55.069800000000001</v>
      </c>
      <c r="M20" s="15">
        <v>1.02</v>
      </c>
    </row>
    <row r="21" spans="1:13" ht="79.95" customHeight="1">
      <c r="A21" s="168"/>
      <c r="B21" s="42" t="s">
        <v>29</v>
      </c>
      <c r="C21" s="43" t="s">
        <v>28</v>
      </c>
      <c r="D21" s="30">
        <v>47990</v>
      </c>
      <c r="E21" s="44">
        <f t="shared" si="0"/>
        <v>221.71380000000002</v>
      </c>
      <c r="F21" s="32">
        <v>4.62</v>
      </c>
      <c r="G21" s="5"/>
      <c r="H21" s="164"/>
      <c r="I21" s="16" t="s">
        <v>294</v>
      </c>
      <c r="J21" s="17" t="s">
        <v>295</v>
      </c>
      <c r="K21" s="13">
        <v>53990</v>
      </c>
      <c r="L21" s="14">
        <f t="shared" si="2"/>
        <v>62.088499999999996</v>
      </c>
      <c r="M21" s="15">
        <v>1.1499999999999999</v>
      </c>
    </row>
    <row r="22" spans="1:13" ht="79.95" customHeight="1">
      <c r="A22" s="168"/>
      <c r="B22" s="42" t="s">
        <v>30</v>
      </c>
      <c r="C22" s="43" t="s">
        <v>28</v>
      </c>
      <c r="D22" s="30">
        <v>47990</v>
      </c>
      <c r="E22" s="44">
        <f t="shared" si="0"/>
        <v>251.46760000000003</v>
      </c>
      <c r="F22" s="32">
        <v>5.24</v>
      </c>
      <c r="G22" s="5"/>
      <c r="H22" s="164"/>
      <c r="I22" s="16" t="s">
        <v>48</v>
      </c>
      <c r="J22" s="17" t="s">
        <v>14</v>
      </c>
      <c r="K22" s="18">
        <v>51990</v>
      </c>
      <c r="L22" s="19">
        <f t="shared" si="1"/>
        <v>68.210880000000003</v>
      </c>
      <c r="M22" s="20">
        <v>1.3120000000000001</v>
      </c>
    </row>
    <row r="23" spans="1:13" ht="79.95" customHeight="1">
      <c r="A23" s="168"/>
      <c r="B23" s="42" t="s">
        <v>31</v>
      </c>
      <c r="C23" s="43" t="s">
        <v>187</v>
      </c>
      <c r="D23" s="30">
        <v>47990</v>
      </c>
      <c r="E23" s="44">
        <f t="shared" si="0"/>
        <v>259.14600000000002</v>
      </c>
      <c r="F23" s="32">
        <v>5.4</v>
      </c>
      <c r="G23" s="5"/>
      <c r="H23" s="164"/>
      <c r="I23" s="16" t="s">
        <v>140</v>
      </c>
      <c r="J23" s="17" t="s">
        <v>14</v>
      </c>
      <c r="K23" s="18">
        <v>49990</v>
      </c>
      <c r="L23" s="19">
        <f t="shared" si="1"/>
        <v>86.732650000000007</v>
      </c>
      <c r="M23" s="20">
        <v>1.7350000000000001</v>
      </c>
    </row>
    <row r="24" spans="1:13" ht="79.95" customHeight="1">
      <c r="A24" s="168"/>
      <c r="B24" s="42" t="s">
        <v>32</v>
      </c>
      <c r="C24" s="43" t="s">
        <v>187</v>
      </c>
      <c r="D24" s="30">
        <v>47990</v>
      </c>
      <c r="E24" s="44">
        <f t="shared" si="0"/>
        <v>300.41739999999999</v>
      </c>
      <c r="F24" s="32">
        <v>6.26</v>
      </c>
      <c r="G24" s="5"/>
      <c r="H24" s="164"/>
      <c r="I24" s="16" t="s">
        <v>50</v>
      </c>
      <c r="J24" s="17" t="s">
        <v>53</v>
      </c>
      <c r="K24" s="18">
        <v>51990</v>
      </c>
      <c r="L24" s="19">
        <f>K24/1000*M24</f>
        <v>68.210880000000003</v>
      </c>
      <c r="M24" s="20">
        <v>1.3120000000000001</v>
      </c>
    </row>
    <row r="25" spans="1:13" ht="79.95" customHeight="1">
      <c r="A25" s="168"/>
      <c r="B25" s="42" t="s">
        <v>33</v>
      </c>
      <c r="C25" s="43" t="s">
        <v>187</v>
      </c>
      <c r="D25" s="30">
        <v>47990</v>
      </c>
      <c r="E25" s="44">
        <f t="shared" si="0"/>
        <v>340.72899999999998</v>
      </c>
      <c r="F25" s="32">
        <v>7.1</v>
      </c>
      <c r="G25" s="5"/>
      <c r="H25" s="164"/>
      <c r="I25" s="16" t="s">
        <v>52</v>
      </c>
      <c r="J25" s="17" t="s">
        <v>53</v>
      </c>
      <c r="K25" s="18">
        <v>49990</v>
      </c>
      <c r="L25" s="19">
        <f>K25/1000*M25</f>
        <v>86.732650000000007</v>
      </c>
      <c r="M25" s="20">
        <v>1.7350000000000001</v>
      </c>
    </row>
    <row r="26" spans="1:13" ht="79.95" customHeight="1">
      <c r="A26" s="168"/>
      <c r="B26" s="42" t="s">
        <v>36</v>
      </c>
      <c r="C26" s="43" t="s">
        <v>28</v>
      </c>
      <c r="D26" s="30">
        <v>47990</v>
      </c>
      <c r="E26" s="44">
        <f t="shared" si="0"/>
        <v>305.21640000000002</v>
      </c>
      <c r="F26" s="32">
        <v>6.36</v>
      </c>
      <c r="G26" s="5"/>
      <c r="H26" s="164"/>
      <c r="I26" s="16" t="s">
        <v>329</v>
      </c>
      <c r="J26" s="17" t="s">
        <v>14</v>
      </c>
      <c r="K26" s="18">
        <v>52990</v>
      </c>
      <c r="L26" s="19">
        <f>K26/1000*M26</f>
        <v>111.27900000000001</v>
      </c>
      <c r="M26" s="20">
        <v>2.1</v>
      </c>
    </row>
    <row r="27" spans="1:13" ht="79.95" customHeight="1">
      <c r="A27" s="168"/>
      <c r="B27" s="42" t="s">
        <v>37</v>
      </c>
      <c r="C27" s="43" t="s">
        <v>187</v>
      </c>
      <c r="D27" s="30">
        <v>47990</v>
      </c>
      <c r="E27" s="44">
        <f t="shared" si="0"/>
        <v>354.1662</v>
      </c>
      <c r="F27" s="32">
        <v>7.38</v>
      </c>
      <c r="G27" s="5"/>
      <c r="H27" s="164"/>
      <c r="I27" s="16" t="s">
        <v>54</v>
      </c>
      <c r="J27" s="17" t="s">
        <v>14</v>
      </c>
      <c r="K27" s="18">
        <v>51990</v>
      </c>
      <c r="L27" s="19">
        <f t="shared" si="1"/>
        <v>74.345699999999994</v>
      </c>
      <c r="M27" s="20">
        <v>1.43</v>
      </c>
    </row>
    <row r="28" spans="1:13" ht="79.95" customHeight="1">
      <c r="A28" s="168"/>
      <c r="B28" s="42" t="s">
        <v>39</v>
      </c>
      <c r="C28" s="43" t="s">
        <v>187</v>
      </c>
      <c r="D28" s="30">
        <v>47990</v>
      </c>
      <c r="E28" s="44">
        <f>D28/1000*F28</f>
        <v>402.15620000000007</v>
      </c>
      <c r="F28" s="32">
        <v>8.3800000000000008</v>
      </c>
      <c r="G28" s="5"/>
      <c r="H28" s="164"/>
      <c r="I28" s="16" t="s">
        <v>55</v>
      </c>
      <c r="J28" s="17" t="s">
        <v>14</v>
      </c>
      <c r="K28" s="18">
        <v>50990</v>
      </c>
      <c r="L28" s="19">
        <f t="shared" si="1"/>
        <v>97.390900000000002</v>
      </c>
      <c r="M28" s="20">
        <v>1.91</v>
      </c>
    </row>
    <row r="29" spans="1:13" ht="79.95" customHeight="1">
      <c r="A29" s="168"/>
      <c r="B29" s="42" t="s">
        <v>41</v>
      </c>
      <c r="C29" s="43" t="s">
        <v>28</v>
      </c>
      <c r="D29" s="30">
        <v>47990</v>
      </c>
      <c r="E29" s="44">
        <f t="shared" si="0"/>
        <v>497.1764</v>
      </c>
      <c r="F29" s="32">
        <v>10.36</v>
      </c>
      <c r="G29" s="5"/>
      <c r="H29" s="164"/>
      <c r="I29" s="16" t="s">
        <v>203</v>
      </c>
      <c r="J29" s="17" t="s">
        <v>11</v>
      </c>
      <c r="K29" s="18">
        <v>51990</v>
      </c>
      <c r="L29" s="19">
        <f t="shared" si="1"/>
        <v>142.45260000000002</v>
      </c>
      <c r="M29" s="20">
        <v>2.74</v>
      </c>
    </row>
    <row r="30" spans="1:13" ht="79.95" customHeight="1">
      <c r="A30" s="168"/>
      <c r="B30" s="42" t="s">
        <v>43</v>
      </c>
      <c r="C30" s="43" t="s">
        <v>187</v>
      </c>
      <c r="D30" s="30">
        <v>47990</v>
      </c>
      <c r="E30" s="44">
        <f t="shared" si="0"/>
        <v>407.91500000000002</v>
      </c>
      <c r="F30" s="32">
        <v>8.5</v>
      </c>
      <c r="G30" s="5"/>
      <c r="H30" s="164"/>
      <c r="I30" s="16" t="s">
        <v>56</v>
      </c>
      <c r="J30" s="17" t="s">
        <v>14</v>
      </c>
      <c r="K30" s="18">
        <v>51990</v>
      </c>
      <c r="L30" s="19">
        <f t="shared" si="1"/>
        <v>92.698170000000005</v>
      </c>
      <c r="M30" s="20">
        <v>1.7829999999999999</v>
      </c>
    </row>
    <row r="31" spans="1:13" ht="79.95" customHeight="1">
      <c r="A31" s="168"/>
      <c r="B31" s="42" t="s">
        <v>221</v>
      </c>
      <c r="C31" s="43" t="s">
        <v>187</v>
      </c>
      <c r="D31" s="30">
        <v>47990</v>
      </c>
      <c r="E31" s="44">
        <f t="shared" si="0"/>
        <v>372.88229999999999</v>
      </c>
      <c r="F31" s="32">
        <v>7.77</v>
      </c>
      <c r="G31" s="5"/>
      <c r="H31" s="164"/>
      <c r="I31" s="16" t="s">
        <v>58</v>
      </c>
      <c r="J31" s="17" t="s">
        <v>14</v>
      </c>
      <c r="K31" s="18">
        <v>49990</v>
      </c>
      <c r="L31" s="19">
        <f t="shared" si="1"/>
        <v>122.32553000000001</v>
      </c>
      <c r="M31" s="20">
        <v>2.4470000000000001</v>
      </c>
    </row>
    <row r="32" spans="1:13" ht="79.95" customHeight="1">
      <c r="A32" s="168"/>
      <c r="B32" s="42" t="s">
        <v>45</v>
      </c>
      <c r="C32" s="43" t="s">
        <v>187</v>
      </c>
      <c r="D32" s="30">
        <v>47990</v>
      </c>
      <c r="E32" s="44">
        <f t="shared" si="0"/>
        <v>432.8698</v>
      </c>
      <c r="F32" s="32">
        <v>9.02</v>
      </c>
      <c r="G32" s="5"/>
      <c r="H32" s="164"/>
      <c r="I32" s="11" t="s">
        <v>60</v>
      </c>
      <c r="J32" s="12" t="s">
        <v>14</v>
      </c>
      <c r="K32" s="13">
        <v>47990</v>
      </c>
      <c r="L32" s="14">
        <f t="shared" si="1"/>
        <v>161.24639999999999</v>
      </c>
      <c r="M32" s="15">
        <v>3.36</v>
      </c>
    </row>
    <row r="33" spans="1:13" ht="79.95" customHeight="1">
      <c r="A33" s="168"/>
      <c r="B33" s="42" t="s">
        <v>46</v>
      </c>
      <c r="C33" s="43" t="s">
        <v>187</v>
      </c>
      <c r="D33" s="30">
        <v>47990</v>
      </c>
      <c r="E33" s="44">
        <f t="shared" si="0"/>
        <v>492.37740000000002</v>
      </c>
      <c r="F33" s="32">
        <v>10.26</v>
      </c>
      <c r="G33" s="5"/>
      <c r="H33" s="164"/>
      <c r="I33" s="16" t="s">
        <v>166</v>
      </c>
      <c r="J33" s="17" t="s">
        <v>14</v>
      </c>
      <c r="K33" s="18">
        <v>48290</v>
      </c>
      <c r="L33" s="19">
        <f>K33/1000*M33</f>
        <v>81.127200000000002</v>
      </c>
      <c r="M33" s="20">
        <v>1.68</v>
      </c>
    </row>
    <row r="34" spans="1:13" ht="79.95" customHeight="1">
      <c r="A34" s="168"/>
      <c r="B34" s="42" t="s">
        <v>233</v>
      </c>
      <c r="C34" s="43" t="s">
        <v>47</v>
      </c>
      <c r="D34" s="30">
        <v>47990</v>
      </c>
      <c r="E34" s="44">
        <f t="shared" si="0"/>
        <v>611.87250000000006</v>
      </c>
      <c r="F34" s="32">
        <v>12.75</v>
      </c>
      <c r="G34" s="5"/>
      <c r="H34" s="164"/>
      <c r="I34" s="16" t="s">
        <v>212</v>
      </c>
      <c r="J34" s="17" t="s">
        <v>14</v>
      </c>
      <c r="K34" s="18">
        <v>51990</v>
      </c>
      <c r="L34" s="19">
        <f t="shared" si="1"/>
        <v>87.343199999999996</v>
      </c>
      <c r="M34" s="20">
        <v>1.68</v>
      </c>
    </row>
    <row r="35" spans="1:13" ht="79.95" customHeight="1">
      <c r="A35" s="168"/>
      <c r="B35" s="42" t="s">
        <v>205</v>
      </c>
      <c r="C35" s="43" t="s">
        <v>187</v>
      </c>
      <c r="D35" s="30">
        <v>47990</v>
      </c>
      <c r="E35" s="44">
        <f t="shared" si="0"/>
        <v>457.82459999999998</v>
      </c>
      <c r="F35" s="32">
        <v>9.5399999999999991</v>
      </c>
      <c r="G35" s="5"/>
      <c r="H35" s="164"/>
      <c r="I35" s="16" t="s">
        <v>62</v>
      </c>
      <c r="J35" s="17" t="s">
        <v>14</v>
      </c>
      <c r="K35" s="18">
        <v>49990</v>
      </c>
      <c r="L35" s="19">
        <f t="shared" si="1"/>
        <v>111.4777</v>
      </c>
      <c r="M35" s="20">
        <v>2.23</v>
      </c>
    </row>
    <row r="36" spans="1:13" ht="79.95" customHeight="1">
      <c r="A36" s="168"/>
      <c r="B36" s="42" t="s">
        <v>204</v>
      </c>
      <c r="C36" s="43" t="s">
        <v>47</v>
      </c>
      <c r="D36" s="30">
        <v>47990</v>
      </c>
      <c r="E36" s="44">
        <f t="shared" si="0"/>
        <v>520.69150000000002</v>
      </c>
      <c r="F36" s="32">
        <v>10.85</v>
      </c>
      <c r="G36" s="5"/>
      <c r="H36" s="164"/>
      <c r="I36" s="16" t="s">
        <v>164</v>
      </c>
      <c r="J36" s="17" t="s">
        <v>14</v>
      </c>
      <c r="K36" s="18">
        <v>50990</v>
      </c>
      <c r="L36" s="19">
        <f t="shared" si="1"/>
        <v>161.63830000000002</v>
      </c>
      <c r="M36" s="20">
        <v>3.17</v>
      </c>
    </row>
    <row r="37" spans="1:13" ht="79.95" customHeight="1">
      <c r="A37" s="168"/>
      <c r="B37" s="42" t="s">
        <v>49</v>
      </c>
      <c r="C37" s="43" t="s">
        <v>47</v>
      </c>
      <c r="D37" s="45">
        <v>47990</v>
      </c>
      <c r="E37" s="44">
        <f>D37/1000*F37</f>
        <v>583.07850000000008</v>
      </c>
      <c r="F37" s="34">
        <v>12.15</v>
      </c>
      <c r="G37" s="5"/>
      <c r="H37" s="164"/>
      <c r="I37" s="16" t="s">
        <v>64</v>
      </c>
      <c r="J37" s="17" t="s">
        <v>14</v>
      </c>
      <c r="K37" s="18">
        <v>51990</v>
      </c>
      <c r="L37" s="19">
        <f t="shared" si="1"/>
        <v>127.21953000000001</v>
      </c>
      <c r="M37" s="20">
        <v>2.4470000000000001</v>
      </c>
    </row>
    <row r="38" spans="1:13" ht="79.95" customHeight="1">
      <c r="A38" s="168"/>
      <c r="B38" s="42" t="s">
        <v>317</v>
      </c>
      <c r="C38" s="43" t="s">
        <v>47</v>
      </c>
      <c r="D38" s="45">
        <v>47990</v>
      </c>
      <c r="E38" s="44">
        <f>D38/1000*F38</f>
        <v>511.57340000000005</v>
      </c>
      <c r="F38" s="34">
        <v>10.66</v>
      </c>
      <c r="G38" s="5"/>
      <c r="H38" s="164"/>
      <c r="I38" s="16" t="s">
        <v>299</v>
      </c>
      <c r="J38" s="17" t="s">
        <v>14</v>
      </c>
      <c r="K38" s="18">
        <v>51990</v>
      </c>
      <c r="L38" s="19">
        <f t="shared" si="1"/>
        <v>119.05710000000001</v>
      </c>
      <c r="M38" s="20">
        <v>2.29</v>
      </c>
    </row>
    <row r="39" spans="1:13" ht="79.95" customHeight="1">
      <c r="A39" s="168"/>
      <c r="B39" s="42" t="s">
        <v>51</v>
      </c>
      <c r="C39" s="43" t="s">
        <v>187</v>
      </c>
      <c r="D39" s="45">
        <v>47990</v>
      </c>
      <c r="E39" s="44">
        <f t="shared" si="0"/>
        <v>582.1187000000001</v>
      </c>
      <c r="F39" s="34">
        <v>12.13</v>
      </c>
      <c r="G39" s="5"/>
      <c r="H39" s="164"/>
      <c r="I39" s="11" t="s">
        <v>66</v>
      </c>
      <c r="J39" s="17" t="s">
        <v>14</v>
      </c>
      <c r="K39" s="18">
        <v>49990</v>
      </c>
      <c r="L39" s="19">
        <f t="shared" ref="L39:L45" si="3">K39/1000*M39</f>
        <v>147.97040000000001</v>
      </c>
      <c r="M39" s="20">
        <v>2.96</v>
      </c>
    </row>
    <row r="40" spans="1:13" ht="79.95" customHeight="1">
      <c r="A40" s="168"/>
      <c r="B40" s="42" t="s">
        <v>318</v>
      </c>
      <c r="C40" s="43" t="s">
        <v>47</v>
      </c>
      <c r="D40" s="45">
        <v>47990</v>
      </c>
      <c r="E40" s="44">
        <f t="shared" si="0"/>
        <v>536.52819999999997</v>
      </c>
      <c r="F40" s="34">
        <v>11.18</v>
      </c>
      <c r="G40" s="5"/>
      <c r="H40" s="164"/>
      <c r="I40" s="11" t="s">
        <v>68</v>
      </c>
      <c r="J40" s="17" t="s">
        <v>14</v>
      </c>
      <c r="K40" s="18">
        <v>47990</v>
      </c>
      <c r="L40" s="19">
        <f t="shared" si="3"/>
        <v>206.83689999999999</v>
      </c>
      <c r="M40" s="20">
        <v>4.3099999999999996</v>
      </c>
    </row>
    <row r="41" spans="1:13" ht="79.95" customHeight="1">
      <c r="A41" s="168"/>
      <c r="B41" s="42" t="s">
        <v>139</v>
      </c>
      <c r="C41" s="43" t="s">
        <v>47</v>
      </c>
      <c r="D41" s="45">
        <v>47990</v>
      </c>
      <c r="E41" s="44">
        <f t="shared" si="0"/>
        <v>610.91270000000009</v>
      </c>
      <c r="F41" s="34">
        <v>12.73</v>
      </c>
      <c r="G41" s="5"/>
      <c r="H41" s="164"/>
      <c r="I41" s="11" t="s">
        <v>287</v>
      </c>
      <c r="J41" s="17" t="s">
        <v>11</v>
      </c>
      <c r="K41" s="18">
        <v>47990</v>
      </c>
      <c r="L41" s="19">
        <f t="shared" si="3"/>
        <v>271.14350000000002</v>
      </c>
      <c r="M41" s="20">
        <v>5.65</v>
      </c>
    </row>
    <row r="42" spans="1:13" ht="79.95" customHeight="1">
      <c r="A42" s="168"/>
      <c r="B42" s="42" t="s">
        <v>162</v>
      </c>
      <c r="C42" s="43" t="s">
        <v>187</v>
      </c>
      <c r="D42" s="45">
        <v>47990</v>
      </c>
      <c r="E42" s="44">
        <f t="shared" si="0"/>
        <v>686.25700000000006</v>
      </c>
      <c r="F42" s="34">
        <v>14.3</v>
      </c>
      <c r="G42" s="5"/>
      <c r="H42" s="164"/>
      <c r="I42" s="11" t="s">
        <v>215</v>
      </c>
      <c r="J42" s="17" t="s">
        <v>14</v>
      </c>
      <c r="K42" s="18">
        <v>54990</v>
      </c>
      <c r="L42" s="19">
        <f t="shared" si="3"/>
        <v>115.47900000000001</v>
      </c>
      <c r="M42" s="20">
        <v>2.1</v>
      </c>
    </row>
    <row r="43" spans="1:13" ht="79.95" customHeight="1">
      <c r="A43" s="168"/>
      <c r="B43" s="42" t="s">
        <v>229</v>
      </c>
      <c r="C43" s="43" t="s">
        <v>187</v>
      </c>
      <c r="D43" s="45">
        <v>47990</v>
      </c>
      <c r="E43" s="44">
        <f t="shared" si="0"/>
        <v>758.24200000000008</v>
      </c>
      <c r="F43" s="34">
        <v>15.8</v>
      </c>
      <c r="G43" s="5"/>
      <c r="H43" s="164"/>
      <c r="I43" s="16" t="s">
        <v>70</v>
      </c>
      <c r="J43" s="17" t="s">
        <v>14</v>
      </c>
      <c r="K43" s="18">
        <v>49990</v>
      </c>
      <c r="L43" s="19">
        <f t="shared" si="3"/>
        <v>139.67206000000002</v>
      </c>
      <c r="M43" s="20">
        <v>2.794</v>
      </c>
    </row>
    <row r="44" spans="1:13" ht="79.95" customHeight="1">
      <c r="A44" s="168"/>
      <c r="B44" s="42" t="s">
        <v>143</v>
      </c>
      <c r="C44" s="43" t="s">
        <v>47</v>
      </c>
      <c r="D44" s="45">
        <v>49990</v>
      </c>
      <c r="E44" s="44">
        <f t="shared" si="0"/>
        <v>764.34709999999995</v>
      </c>
      <c r="F44" s="34">
        <v>15.29</v>
      </c>
      <c r="G44" s="5"/>
      <c r="H44" s="164"/>
      <c r="I44" s="16" t="s">
        <v>222</v>
      </c>
      <c r="J44" s="17" t="s">
        <v>14</v>
      </c>
      <c r="K44" s="18">
        <v>50990</v>
      </c>
      <c r="L44" s="19">
        <f t="shared" si="3"/>
        <v>198.86099999999999</v>
      </c>
      <c r="M44" s="20">
        <v>3.9</v>
      </c>
    </row>
    <row r="45" spans="1:13" ht="79.95" customHeight="1">
      <c r="A45" s="168"/>
      <c r="B45" s="42" t="s">
        <v>57</v>
      </c>
      <c r="C45" s="43" t="s">
        <v>187</v>
      </c>
      <c r="D45" s="30">
        <v>49990</v>
      </c>
      <c r="E45" s="44">
        <f>D45/1000*F45</f>
        <v>860.82780000000002</v>
      </c>
      <c r="F45" s="32">
        <v>17.22</v>
      </c>
      <c r="G45" s="5"/>
      <c r="H45" s="164"/>
      <c r="I45" s="16" t="s">
        <v>202</v>
      </c>
      <c r="J45" s="17" t="s">
        <v>14</v>
      </c>
      <c r="K45" s="18">
        <v>54990</v>
      </c>
      <c r="L45" s="19">
        <f t="shared" si="3"/>
        <v>125.92710000000001</v>
      </c>
      <c r="M45" s="20">
        <v>2.29</v>
      </c>
    </row>
    <row r="46" spans="1:13" ht="79.95" customHeight="1">
      <c r="A46" s="168"/>
      <c r="B46" s="42" t="s">
        <v>59</v>
      </c>
      <c r="C46" s="43" t="s">
        <v>47</v>
      </c>
      <c r="D46" s="30">
        <v>49990</v>
      </c>
      <c r="E46" s="44">
        <f>D46/1000*F46</f>
        <v>949.31009999999992</v>
      </c>
      <c r="F46" s="32">
        <v>18.989999999999998</v>
      </c>
      <c r="G46" s="5"/>
      <c r="H46" s="164"/>
      <c r="I46" s="16" t="s">
        <v>72</v>
      </c>
      <c r="J46" s="17" t="s">
        <v>14</v>
      </c>
      <c r="K46" s="18">
        <v>49990</v>
      </c>
      <c r="L46" s="19">
        <f t="shared" ref="L46:L65" si="4">K46/1000*M46</f>
        <v>154.96900000000002</v>
      </c>
      <c r="M46" s="20">
        <v>3.1</v>
      </c>
    </row>
    <row r="47" spans="1:13" ht="79.95" customHeight="1">
      <c r="A47" s="168"/>
      <c r="B47" s="42" t="s">
        <v>61</v>
      </c>
      <c r="C47" s="43" t="s">
        <v>47</v>
      </c>
      <c r="D47" s="30">
        <v>49990</v>
      </c>
      <c r="E47" s="44">
        <f t="shared" ref="E47:E58" si="5">D47/1000*F47</f>
        <v>1488.7022000000002</v>
      </c>
      <c r="F47" s="32">
        <v>29.78</v>
      </c>
      <c r="G47" s="5"/>
      <c r="H47" s="164"/>
      <c r="I47" s="16" t="s">
        <v>74</v>
      </c>
      <c r="J47" s="17" t="s">
        <v>14</v>
      </c>
      <c r="K47" s="18">
        <v>48990</v>
      </c>
      <c r="L47" s="19">
        <f t="shared" si="4"/>
        <v>210.65700000000001</v>
      </c>
      <c r="M47" s="20">
        <v>4.3</v>
      </c>
    </row>
    <row r="48" spans="1:13" ht="79.95" customHeight="1">
      <c r="A48" s="168"/>
      <c r="B48" s="42" t="s">
        <v>63</v>
      </c>
      <c r="C48" s="43" t="s">
        <v>177</v>
      </c>
      <c r="D48" s="30">
        <v>51990</v>
      </c>
      <c r="E48" s="44">
        <f t="shared" si="5"/>
        <v>943.61849999999993</v>
      </c>
      <c r="F48" s="32">
        <v>18.149999999999999</v>
      </c>
      <c r="G48" s="5"/>
      <c r="H48" s="164"/>
      <c r="I48" s="16" t="s">
        <v>264</v>
      </c>
      <c r="J48" s="17" t="s">
        <v>11</v>
      </c>
      <c r="K48" s="18">
        <v>52990</v>
      </c>
      <c r="L48" s="19">
        <f t="shared" si="4"/>
        <v>295.15430000000003</v>
      </c>
      <c r="M48" s="20">
        <v>5.57</v>
      </c>
    </row>
    <row r="49" spans="1:13" ht="79.95" customHeight="1">
      <c r="A49" s="168"/>
      <c r="B49" s="42" t="s">
        <v>312</v>
      </c>
      <c r="C49" s="43" t="s">
        <v>47</v>
      </c>
      <c r="D49" s="30">
        <v>57990</v>
      </c>
      <c r="E49" s="44">
        <f t="shared" si="5"/>
        <v>1232.2875000000001</v>
      </c>
      <c r="F49" s="32">
        <v>21.25</v>
      </c>
      <c r="G49" s="6"/>
      <c r="H49" s="164"/>
      <c r="I49" s="16" t="s">
        <v>75</v>
      </c>
      <c r="J49" s="17" t="s">
        <v>14</v>
      </c>
      <c r="K49" s="18">
        <v>49990</v>
      </c>
      <c r="L49" s="19">
        <f t="shared" si="4"/>
        <v>182.46350000000001</v>
      </c>
      <c r="M49" s="20">
        <v>3.65</v>
      </c>
    </row>
    <row r="50" spans="1:13" ht="79.95" customHeight="1">
      <c r="A50" s="168"/>
      <c r="B50" s="42" t="s">
        <v>65</v>
      </c>
      <c r="C50" s="43" t="s">
        <v>47</v>
      </c>
      <c r="D50" s="30">
        <v>55990</v>
      </c>
      <c r="E50" s="44">
        <f t="shared" si="5"/>
        <v>1477.5761</v>
      </c>
      <c r="F50" s="32">
        <v>26.39</v>
      </c>
      <c r="G50" s="6"/>
      <c r="H50" s="164"/>
      <c r="I50" s="16" t="s">
        <v>77</v>
      </c>
      <c r="J50" s="17" t="s">
        <v>14</v>
      </c>
      <c r="K50" s="18">
        <v>47990</v>
      </c>
      <c r="L50" s="19">
        <f t="shared" si="4"/>
        <v>251.94750000000002</v>
      </c>
      <c r="M50" s="20">
        <v>5.25</v>
      </c>
    </row>
    <row r="51" spans="1:13" ht="79.95" customHeight="1">
      <c r="A51" s="168"/>
      <c r="B51" s="42" t="s">
        <v>67</v>
      </c>
      <c r="C51" s="43" t="s">
        <v>47</v>
      </c>
      <c r="D51" s="30">
        <v>55990</v>
      </c>
      <c r="E51" s="44">
        <f t="shared" si="5"/>
        <v>1764.8048000000001</v>
      </c>
      <c r="F51" s="32">
        <v>31.52</v>
      </c>
      <c r="G51" s="6"/>
      <c r="H51" s="164"/>
      <c r="I51" s="16" t="s">
        <v>78</v>
      </c>
      <c r="J51" s="17" t="s">
        <v>14</v>
      </c>
      <c r="K51" s="18">
        <v>47990</v>
      </c>
      <c r="L51" s="19">
        <f t="shared" si="4"/>
        <v>327.29180000000002</v>
      </c>
      <c r="M51" s="20">
        <v>6.82</v>
      </c>
    </row>
    <row r="52" spans="1:13" ht="79.95" customHeight="1">
      <c r="A52" s="168"/>
      <c r="B52" s="42" t="s">
        <v>69</v>
      </c>
      <c r="C52" s="43" t="s">
        <v>47</v>
      </c>
      <c r="D52" s="30">
        <v>55990</v>
      </c>
      <c r="E52" s="44">
        <f t="shared" si="5"/>
        <v>2330.8637000000003</v>
      </c>
      <c r="F52" s="32">
        <v>41.63</v>
      </c>
      <c r="G52" s="6"/>
      <c r="H52" s="164"/>
      <c r="I52" s="16" t="s">
        <v>176</v>
      </c>
      <c r="J52" s="17" t="s">
        <v>14</v>
      </c>
      <c r="K52" s="18">
        <v>47990</v>
      </c>
      <c r="L52" s="19">
        <f t="shared" si="4"/>
        <v>327.29180000000002</v>
      </c>
      <c r="M52" s="20">
        <v>6.82</v>
      </c>
    </row>
    <row r="53" spans="1:13" ht="79.95" customHeight="1">
      <c r="A53" s="168"/>
      <c r="B53" s="42" t="s">
        <v>71</v>
      </c>
      <c r="C53" s="43" t="s">
        <v>47</v>
      </c>
      <c r="D53" s="30">
        <v>62990</v>
      </c>
      <c r="E53" s="44">
        <f t="shared" si="5"/>
        <v>2488.7348999999999</v>
      </c>
      <c r="F53" s="32">
        <v>39.51</v>
      </c>
      <c r="G53" s="6"/>
      <c r="H53" s="164"/>
      <c r="I53" s="16" t="s">
        <v>79</v>
      </c>
      <c r="J53" s="17" t="s">
        <v>331</v>
      </c>
      <c r="K53" s="18">
        <v>49990</v>
      </c>
      <c r="L53" s="19">
        <f t="shared" si="4"/>
        <v>185.96280000000002</v>
      </c>
      <c r="M53" s="20">
        <v>3.72</v>
      </c>
    </row>
    <row r="54" spans="1:13" ht="79.95" customHeight="1">
      <c r="A54" s="168"/>
      <c r="B54" s="113" t="s">
        <v>319</v>
      </c>
      <c r="C54" s="43" t="s">
        <v>47</v>
      </c>
      <c r="D54" s="30">
        <v>73590</v>
      </c>
      <c r="E54" s="44">
        <f t="shared" si="5"/>
        <v>3379.2528000000002</v>
      </c>
      <c r="F54" s="32">
        <v>45.92</v>
      </c>
      <c r="G54" s="6"/>
      <c r="H54" s="164"/>
      <c r="I54" s="16" t="s">
        <v>81</v>
      </c>
      <c r="J54" s="17" t="s">
        <v>14</v>
      </c>
      <c r="K54" s="18">
        <v>47990</v>
      </c>
      <c r="L54" s="19">
        <f t="shared" si="4"/>
        <v>251.94750000000002</v>
      </c>
      <c r="M54" s="20">
        <v>5.25</v>
      </c>
    </row>
    <row r="55" spans="1:13" ht="79.95" customHeight="1">
      <c r="A55" s="168"/>
      <c r="B55" s="42" t="s">
        <v>290</v>
      </c>
      <c r="C55" s="43" t="s">
        <v>47</v>
      </c>
      <c r="D55" s="30">
        <v>64990</v>
      </c>
      <c r="E55" s="44">
        <f t="shared" si="5"/>
        <v>2984.3407999999999</v>
      </c>
      <c r="F55" s="32">
        <v>45.92</v>
      </c>
      <c r="G55" s="6"/>
      <c r="H55" s="164"/>
      <c r="I55" s="16" t="s">
        <v>330</v>
      </c>
      <c r="J55" s="17" t="s">
        <v>14</v>
      </c>
      <c r="K55" s="18">
        <v>52990</v>
      </c>
      <c r="L55" s="19">
        <f t="shared" si="4"/>
        <v>361.39180000000005</v>
      </c>
      <c r="M55" s="20">
        <v>6.82</v>
      </c>
    </row>
    <row r="56" spans="1:13" ht="79.95" customHeight="1">
      <c r="A56" s="168"/>
      <c r="B56" s="42" t="s">
        <v>73</v>
      </c>
      <c r="C56" s="43" t="s">
        <v>47</v>
      </c>
      <c r="D56" s="30">
        <v>62990</v>
      </c>
      <c r="E56" s="44">
        <f t="shared" si="5"/>
        <v>3293.1172000000001</v>
      </c>
      <c r="F56" s="32">
        <v>52.28</v>
      </c>
      <c r="G56" s="6"/>
      <c r="H56" s="164"/>
      <c r="I56" s="11" t="s">
        <v>82</v>
      </c>
      <c r="J56" s="12" t="s">
        <v>14</v>
      </c>
      <c r="K56" s="13">
        <v>47990</v>
      </c>
      <c r="L56" s="14">
        <f t="shared" si="4"/>
        <v>297.05810000000002</v>
      </c>
      <c r="M56" s="15">
        <v>6.19</v>
      </c>
    </row>
    <row r="57" spans="1:13" ht="79.95" customHeight="1">
      <c r="A57" s="168"/>
      <c r="B57" s="42" t="s">
        <v>157</v>
      </c>
      <c r="C57" s="43" t="s">
        <v>47</v>
      </c>
      <c r="D57" s="30">
        <v>64500</v>
      </c>
      <c r="E57" s="44">
        <f t="shared" si="5"/>
        <v>3045.0450000000001</v>
      </c>
      <c r="F57" s="32">
        <v>47.21</v>
      </c>
      <c r="G57" s="6"/>
      <c r="H57" s="164"/>
      <c r="I57" s="11" t="s">
        <v>223</v>
      </c>
      <c r="J57" s="12" t="s">
        <v>14</v>
      </c>
      <c r="K57" s="13">
        <v>46990</v>
      </c>
      <c r="L57" s="14">
        <f t="shared" si="4"/>
        <v>290.86810000000003</v>
      </c>
      <c r="M57" s="15">
        <v>6.19</v>
      </c>
    </row>
    <row r="58" spans="1:13" ht="79.95" customHeight="1">
      <c r="A58" s="168"/>
      <c r="B58" s="42" t="s">
        <v>306</v>
      </c>
      <c r="C58" s="43" t="s">
        <v>47</v>
      </c>
      <c r="D58" s="30">
        <v>65990</v>
      </c>
      <c r="E58" s="44">
        <f t="shared" si="5"/>
        <v>4127.0145999999995</v>
      </c>
      <c r="F58" s="32">
        <v>62.54</v>
      </c>
      <c r="G58" s="6"/>
      <c r="H58" s="164"/>
      <c r="I58" s="11" t="s">
        <v>84</v>
      </c>
      <c r="J58" s="12" t="s">
        <v>14</v>
      </c>
      <c r="K58" s="13">
        <v>47990</v>
      </c>
      <c r="L58" s="14">
        <f t="shared" si="4"/>
        <v>397.83709999999996</v>
      </c>
      <c r="M58" s="15">
        <v>8.2899999999999991</v>
      </c>
    </row>
    <row r="59" spans="1:13" ht="79.95" customHeight="1">
      <c r="A59" s="168"/>
      <c r="B59" s="42" t="s">
        <v>250</v>
      </c>
      <c r="C59" s="43" t="s">
        <v>47</v>
      </c>
      <c r="D59" s="30">
        <v>62990</v>
      </c>
      <c r="E59" s="44">
        <f t="shared" ref="E59:E67" si="6">D59/1000*F59</f>
        <v>4418.1185999999998</v>
      </c>
      <c r="F59" s="32">
        <v>70.14</v>
      </c>
      <c r="G59" s="6"/>
      <c r="H59" s="164"/>
      <c r="I59" s="11" t="s">
        <v>224</v>
      </c>
      <c r="J59" s="12" t="s">
        <v>14</v>
      </c>
      <c r="K59" s="13">
        <v>46990</v>
      </c>
      <c r="L59" s="14">
        <f t="shared" si="4"/>
        <v>389.5471</v>
      </c>
      <c r="M59" s="15">
        <v>8.2899999999999991</v>
      </c>
    </row>
    <row r="60" spans="1:13" ht="79.95" customHeight="1">
      <c r="A60" s="168"/>
      <c r="B60" s="42" t="s">
        <v>247</v>
      </c>
      <c r="C60" s="43" t="s">
        <v>187</v>
      </c>
      <c r="D60" s="30">
        <v>64500</v>
      </c>
      <c r="E60" s="44">
        <f t="shared" si="6"/>
        <v>3547.5</v>
      </c>
      <c r="F60" s="32">
        <v>55</v>
      </c>
      <c r="G60" s="6"/>
      <c r="H60" s="164"/>
      <c r="I60" s="11" t="s">
        <v>298</v>
      </c>
      <c r="J60" s="12" t="s">
        <v>97</v>
      </c>
      <c r="K60" s="13">
        <v>49990</v>
      </c>
      <c r="L60" s="14">
        <f t="shared" si="4"/>
        <v>246.95060000000004</v>
      </c>
      <c r="M60" s="15">
        <v>4.9400000000000004</v>
      </c>
    </row>
    <row r="61" spans="1:13" ht="79.95" customHeight="1">
      <c r="A61" s="168"/>
      <c r="B61" s="42" t="s">
        <v>277</v>
      </c>
      <c r="C61" s="43" t="s">
        <v>47</v>
      </c>
      <c r="D61" s="30">
        <v>65500</v>
      </c>
      <c r="E61" s="44">
        <f t="shared" si="6"/>
        <v>4072.79</v>
      </c>
      <c r="F61" s="32">
        <v>62.18</v>
      </c>
      <c r="G61" s="6"/>
      <c r="H61" s="164"/>
      <c r="I61" s="16" t="s">
        <v>86</v>
      </c>
      <c r="J61" s="17" t="s">
        <v>87</v>
      </c>
      <c r="K61" s="18">
        <v>47990</v>
      </c>
      <c r="L61" s="19">
        <f t="shared" si="4"/>
        <v>342.64859999999999</v>
      </c>
      <c r="M61" s="20">
        <v>7.14</v>
      </c>
    </row>
    <row r="62" spans="1:13" ht="79.95" customHeight="1">
      <c r="A62" s="168"/>
      <c r="B62" s="42" t="s">
        <v>80</v>
      </c>
      <c r="C62" s="43" t="s">
        <v>47</v>
      </c>
      <c r="D62" s="30">
        <v>62990</v>
      </c>
      <c r="E62" s="44">
        <f t="shared" si="6"/>
        <v>5194.7853000000005</v>
      </c>
      <c r="F62" s="34">
        <v>82.47</v>
      </c>
      <c r="G62" s="6"/>
      <c r="H62" s="164"/>
      <c r="I62" s="16" t="s">
        <v>90</v>
      </c>
      <c r="J62" s="17" t="s">
        <v>87</v>
      </c>
      <c r="K62" s="18">
        <v>47990</v>
      </c>
      <c r="L62" s="19">
        <f t="shared" si="4"/>
        <v>447.74670000000003</v>
      </c>
      <c r="M62" s="20">
        <v>9.33</v>
      </c>
    </row>
    <row r="63" spans="1:13" ht="79.95" customHeight="1">
      <c r="A63" s="168"/>
      <c r="B63" s="113" t="s">
        <v>320</v>
      </c>
      <c r="C63" s="43" t="s">
        <v>47</v>
      </c>
      <c r="D63" s="30">
        <v>66590</v>
      </c>
      <c r="E63" s="44">
        <f t="shared" si="6"/>
        <v>6073.0080000000007</v>
      </c>
      <c r="F63" s="34">
        <v>91.2</v>
      </c>
      <c r="G63" s="6"/>
      <c r="H63" s="164"/>
      <c r="I63" s="16" t="s">
        <v>169</v>
      </c>
      <c r="J63" s="17" t="s">
        <v>87</v>
      </c>
      <c r="K63" s="18">
        <v>47990</v>
      </c>
      <c r="L63" s="19">
        <f t="shared" si="4"/>
        <v>565.32219999999995</v>
      </c>
      <c r="M63" s="20">
        <v>11.78</v>
      </c>
    </row>
    <row r="64" spans="1:13" ht="79.95" customHeight="1">
      <c r="A64" s="168"/>
      <c r="B64" s="42" t="s">
        <v>83</v>
      </c>
      <c r="C64" s="43" t="s">
        <v>47</v>
      </c>
      <c r="D64" s="30">
        <v>64590</v>
      </c>
      <c r="E64" s="44">
        <f t="shared" si="6"/>
        <v>6652.1241</v>
      </c>
      <c r="F64" s="34">
        <v>102.99</v>
      </c>
      <c r="G64" s="6"/>
      <c r="H64" s="164"/>
      <c r="I64" s="21" t="s">
        <v>180</v>
      </c>
      <c r="J64" s="22" t="s">
        <v>87</v>
      </c>
      <c r="K64" s="23">
        <v>50990</v>
      </c>
      <c r="L64" s="24">
        <f t="shared" si="4"/>
        <v>350.30130000000003</v>
      </c>
      <c r="M64" s="25">
        <v>6.87</v>
      </c>
    </row>
    <row r="65" spans="1:14" ht="79.95" customHeight="1">
      <c r="A65" s="168"/>
      <c r="B65" s="42" t="s">
        <v>85</v>
      </c>
      <c r="C65" s="43" t="s">
        <v>47</v>
      </c>
      <c r="D65" s="30">
        <v>62590</v>
      </c>
      <c r="E65" s="44">
        <f>D65/1000*F65</f>
        <v>6446.1441000000004</v>
      </c>
      <c r="F65" s="34">
        <v>102.99</v>
      </c>
      <c r="G65" s="6"/>
      <c r="H65" s="164"/>
      <c r="I65" s="16" t="s">
        <v>152</v>
      </c>
      <c r="J65" s="17" t="s">
        <v>87</v>
      </c>
      <c r="K65" s="18">
        <v>51990</v>
      </c>
      <c r="L65" s="19">
        <f t="shared" si="4"/>
        <v>383.68619999999999</v>
      </c>
      <c r="M65" s="20">
        <v>7.38</v>
      </c>
    </row>
    <row r="66" spans="1:14" ht="79.95" customHeight="1">
      <c r="A66" s="168"/>
      <c r="B66" s="42" t="s">
        <v>267</v>
      </c>
      <c r="C66" s="43" t="s">
        <v>47</v>
      </c>
      <c r="D66" s="30">
        <v>64990</v>
      </c>
      <c r="E66" s="44">
        <f>D66/1000*F66</f>
        <v>8331.7179999999989</v>
      </c>
      <c r="F66" s="34">
        <v>128.19999999999999</v>
      </c>
      <c r="G66" s="6"/>
      <c r="H66" s="164"/>
      <c r="I66" s="16" t="s">
        <v>213</v>
      </c>
      <c r="J66" s="17" t="s">
        <v>87</v>
      </c>
      <c r="K66" s="18">
        <v>47990</v>
      </c>
      <c r="L66" s="19">
        <f>K66/1000*M66</f>
        <v>435.26930000000004</v>
      </c>
      <c r="M66" s="20">
        <v>9.07</v>
      </c>
    </row>
    <row r="67" spans="1:14" ht="79.95" customHeight="1">
      <c r="A67" s="169"/>
      <c r="B67" s="42" t="s">
        <v>305</v>
      </c>
      <c r="C67" s="43" t="s">
        <v>47</v>
      </c>
      <c r="D67" s="30">
        <v>83900</v>
      </c>
      <c r="E67" s="44">
        <f t="shared" si="6"/>
        <v>10865.888999999999</v>
      </c>
      <c r="F67" s="34">
        <v>129.51</v>
      </c>
      <c r="G67" s="6"/>
      <c r="H67" s="164"/>
      <c r="I67" s="16" t="s">
        <v>92</v>
      </c>
      <c r="J67" s="17" t="s">
        <v>87</v>
      </c>
      <c r="K67" s="18">
        <v>47990</v>
      </c>
      <c r="L67" s="19">
        <f t="shared" ref="L67:L96" si="7">K67/1000*M67</f>
        <v>568.20159999999998</v>
      </c>
      <c r="M67" s="20">
        <v>11.84</v>
      </c>
    </row>
    <row r="68" spans="1:14" ht="79.95" customHeight="1">
      <c r="A68" s="157" t="s">
        <v>88</v>
      </c>
      <c r="B68" s="42" t="s">
        <v>89</v>
      </c>
      <c r="C68" s="43" t="s">
        <v>47</v>
      </c>
      <c r="D68" s="46">
        <v>82400</v>
      </c>
      <c r="E68" s="44">
        <f t="shared" si="0"/>
        <v>15857.880000000001</v>
      </c>
      <c r="F68" s="47">
        <v>192.45</v>
      </c>
      <c r="G68" s="6"/>
      <c r="H68" s="164"/>
      <c r="I68" s="16" t="s">
        <v>93</v>
      </c>
      <c r="J68" s="17" t="s">
        <v>87</v>
      </c>
      <c r="K68" s="18">
        <v>48990</v>
      </c>
      <c r="L68" s="19">
        <f t="shared" ref="L68:L72" si="8">K68/1000*M68</f>
        <v>715.25400000000002</v>
      </c>
      <c r="M68" s="20">
        <v>14.6</v>
      </c>
    </row>
    <row r="69" spans="1:14" ht="79.95" customHeight="1">
      <c r="A69" s="161"/>
      <c r="B69" s="42" t="s">
        <v>311</v>
      </c>
      <c r="C69" s="43" t="s">
        <v>47</v>
      </c>
      <c r="D69" s="46">
        <v>87890</v>
      </c>
      <c r="E69" s="44">
        <f t="shared" si="0"/>
        <v>10784.981899999999</v>
      </c>
      <c r="F69" s="47">
        <v>122.71</v>
      </c>
      <c r="G69" s="6"/>
      <c r="H69" s="164"/>
      <c r="I69" s="16" t="s">
        <v>186</v>
      </c>
      <c r="J69" s="17" t="s">
        <v>87</v>
      </c>
      <c r="K69" s="18">
        <v>55990</v>
      </c>
      <c r="L69" s="19">
        <f t="shared" si="8"/>
        <v>610.85090000000002</v>
      </c>
      <c r="M69" s="20">
        <v>10.91</v>
      </c>
    </row>
    <row r="70" spans="1:14" ht="79.95" customHeight="1">
      <c r="A70" s="162"/>
      <c r="B70" s="42" t="s">
        <v>91</v>
      </c>
      <c r="C70" s="43" t="s">
        <v>47</v>
      </c>
      <c r="D70" s="46">
        <v>87890</v>
      </c>
      <c r="E70" s="44">
        <f t="shared" ref="E70:E73" si="9">D70/1000*F70</f>
        <v>14220.602000000001</v>
      </c>
      <c r="F70" s="47">
        <v>161.80000000000001</v>
      </c>
      <c r="G70" s="7"/>
      <c r="H70" s="164"/>
      <c r="I70" s="16" t="s">
        <v>165</v>
      </c>
      <c r="J70" s="17" t="s">
        <v>87</v>
      </c>
      <c r="K70" s="18">
        <v>49990</v>
      </c>
      <c r="L70" s="19">
        <f t="shared" si="8"/>
        <v>592.38149999999996</v>
      </c>
      <c r="M70" s="20">
        <v>11.85</v>
      </c>
    </row>
    <row r="71" spans="1:14" ht="79.95" customHeight="1">
      <c r="A71" s="157" t="s">
        <v>321</v>
      </c>
      <c r="B71" s="42" t="s">
        <v>265</v>
      </c>
      <c r="C71" s="43" t="s">
        <v>47</v>
      </c>
      <c r="D71" s="46">
        <v>85990</v>
      </c>
      <c r="E71" s="44">
        <f t="shared" si="9"/>
        <v>421.351</v>
      </c>
      <c r="F71" s="47">
        <v>4.9000000000000004</v>
      </c>
      <c r="G71" s="7"/>
      <c r="H71" s="164"/>
      <c r="I71" s="16" t="s">
        <v>291</v>
      </c>
      <c r="J71" s="17" t="s">
        <v>87</v>
      </c>
      <c r="K71" s="18">
        <v>52990</v>
      </c>
      <c r="L71" s="19">
        <f t="shared" si="8"/>
        <v>940.04259999999999</v>
      </c>
      <c r="M71" s="20">
        <v>17.739999999999998</v>
      </c>
    </row>
    <row r="72" spans="1:14" ht="79.95" customHeight="1">
      <c r="A72" s="170"/>
      <c r="B72" s="42" t="s">
        <v>33</v>
      </c>
      <c r="C72" s="43" t="s">
        <v>47</v>
      </c>
      <c r="D72" s="46">
        <v>74990</v>
      </c>
      <c r="E72" s="44">
        <f t="shared" si="9"/>
        <v>539.928</v>
      </c>
      <c r="F72" s="47">
        <v>7.2</v>
      </c>
      <c r="G72" s="7"/>
      <c r="H72" s="164"/>
      <c r="I72" s="16" t="s">
        <v>94</v>
      </c>
      <c r="J72" s="17" t="s">
        <v>87</v>
      </c>
      <c r="K72" s="18">
        <v>47990</v>
      </c>
      <c r="L72" s="19">
        <f t="shared" si="8"/>
        <v>688.65650000000005</v>
      </c>
      <c r="M72" s="20">
        <v>14.35</v>
      </c>
    </row>
    <row r="73" spans="1:14" ht="79.95" customHeight="1">
      <c r="A73" s="170"/>
      <c r="B73" s="42" t="s">
        <v>184</v>
      </c>
      <c r="C73" s="43" t="s">
        <v>47</v>
      </c>
      <c r="D73" s="46">
        <v>80990</v>
      </c>
      <c r="E73" s="44">
        <f t="shared" si="9"/>
        <v>864.16329999999994</v>
      </c>
      <c r="F73" s="47">
        <v>10.67</v>
      </c>
      <c r="H73" s="164"/>
      <c r="I73" s="120" t="s">
        <v>323</v>
      </c>
      <c r="J73" s="17" t="s">
        <v>87</v>
      </c>
      <c r="K73" s="18">
        <v>50990</v>
      </c>
      <c r="L73" s="19">
        <f t="shared" si="7"/>
        <v>905.07249999999999</v>
      </c>
      <c r="M73" s="20">
        <v>17.75</v>
      </c>
    </row>
    <row r="74" spans="1:14" ht="79.95" customHeight="1">
      <c r="A74" s="171"/>
      <c r="B74" s="42" t="s">
        <v>59</v>
      </c>
      <c r="C74" s="43" t="s">
        <v>47</v>
      </c>
      <c r="D74" s="46">
        <v>76590</v>
      </c>
      <c r="E74" s="44">
        <f t="shared" si="0"/>
        <v>1527.2046000000003</v>
      </c>
      <c r="F74" s="47">
        <v>19.940000000000001</v>
      </c>
      <c r="G74" s="7"/>
      <c r="H74" s="164"/>
      <c r="I74" s="11" t="s">
        <v>96</v>
      </c>
      <c r="J74" s="17" t="s">
        <v>87</v>
      </c>
      <c r="K74" s="18">
        <v>50990</v>
      </c>
      <c r="L74" s="19">
        <f t="shared" si="7"/>
        <v>1070.2800999999999</v>
      </c>
      <c r="M74" s="20">
        <v>20.99</v>
      </c>
    </row>
    <row r="75" spans="1:14" ht="79.95" customHeight="1">
      <c r="A75" s="157" t="s">
        <v>174</v>
      </c>
      <c r="B75" s="42" t="s">
        <v>29</v>
      </c>
      <c r="C75" s="43" t="s">
        <v>18</v>
      </c>
      <c r="D75" s="46">
        <v>98990</v>
      </c>
      <c r="E75" s="44">
        <f t="shared" si="0"/>
        <v>457.3338</v>
      </c>
      <c r="F75" s="47">
        <v>4.62</v>
      </c>
      <c r="G75" s="5"/>
      <c r="H75" s="164"/>
      <c r="I75" s="11" t="s">
        <v>167</v>
      </c>
      <c r="J75" s="17" t="s">
        <v>87</v>
      </c>
      <c r="K75" s="18">
        <v>57990</v>
      </c>
      <c r="L75" s="19">
        <f t="shared" si="7"/>
        <v>1581.3873000000001</v>
      </c>
      <c r="M75" s="20">
        <v>27.27</v>
      </c>
      <c r="N75" s="5"/>
    </row>
    <row r="76" spans="1:14" ht="79.95" customHeight="1">
      <c r="A76" s="158"/>
      <c r="B76" s="42" t="s">
        <v>32</v>
      </c>
      <c r="C76" s="43" t="s">
        <v>272</v>
      </c>
      <c r="D76" s="46">
        <v>96990</v>
      </c>
      <c r="E76" s="44">
        <f t="shared" si="0"/>
        <v>607.15739999999994</v>
      </c>
      <c r="F76" s="47">
        <v>6.26</v>
      </c>
      <c r="G76" s="5"/>
      <c r="H76" s="164"/>
      <c r="I76" s="11" t="s">
        <v>227</v>
      </c>
      <c r="J76" s="17" t="s">
        <v>87</v>
      </c>
      <c r="K76" s="18">
        <v>51990</v>
      </c>
      <c r="L76" s="19">
        <f>K76/1000*M76</f>
        <v>748.65600000000006</v>
      </c>
      <c r="M76" s="20">
        <v>14.4</v>
      </c>
      <c r="N76" s="5"/>
    </row>
    <row r="77" spans="1:14" ht="79.95" customHeight="1">
      <c r="A77" s="158"/>
      <c r="B77" s="42" t="s">
        <v>37</v>
      </c>
      <c r="C77" s="43" t="s">
        <v>18</v>
      </c>
      <c r="D77" s="46">
        <v>96990</v>
      </c>
      <c r="E77" s="44">
        <f>D77/1000*F77</f>
        <v>715.78620000000001</v>
      </c>
      <c r="F77" s="47">
        <v>7.38</v>
      </c>
      <c r="G77" s="5"/>
      <c r="H77" s="164"/>
      <c r="I77" s="11" t="s">
        <v>228</v>
      </c>
      <c r="J77" s="17" t="s">
        <v>87</v>
      </c>
      <c r="K77" s="18">
        <v>50990</v>
      </c>
      <c r="L77" s="19">
        <f>K77/1000*M77</f>
        <v>903.54279999999994</v>
      </c>
      <c r="M77" s="20">
        <v>17.72</v>
      </c>
      <c r="N77" s="8"/>
    </row>
    <row r="78" spans="1:14" ht="79.95" customHeight="1">
      <c r="A78" s="158"/>
      <c r="B78" s="42" t="s">
        <v>98</v>
      </c>
      <c r="C78" s="43" t="s">
        <v>18</v>
      </c>
      <c r="D78" s="46">
        <v>96990</v>
      </c>
      <c r="E78" s="44">
        <f t="shared" si="0"/>
        <v>812.77620000000002</v>
      </c>
      <c r="F78" s="47">
        <v>8.3800000000000008</v>
      </c>
      <c r="G78" s="5"/>
      <c r="H78" s="164"/>
      <c r="I78" s="11" t="s">
        <v>99</v>
      </c>
      <c r="J78" s="17" t="s">
        <v>87</v>
      </c>
      <c r="K78" s="18">
        <v>51990</v>
      </c>
      <c r="L78" s="19">
        <f t="shared" si="7"/>
        <v>878.63099999999997</v>
      </c>
      <c r="M78" s="20">
        <v>16.899999999999999</v>
      </c>
      <c r="N78" s="8"/>
    </row>
    <row r="79" spans="1:14" ht="79.95" customHeight="1">
      <c r="A79" s="158"/>
      <c r="B79" s="42" t="s">
        <v>95</v>
      </c>
      <c r="C79" s="43" t="s">
        <v>47</v>
      </c>
      <c r="D79" s="46">
        <v>96990</v>
      </c>
      <c r="E79" s="44">
        <f t="shared" si="0"/>
        <v>995.11739999999998</v>
      </c>
      <c r="F79" s="47">
        <v>10.26</v>
      </c>
      <c r="G79" s="5"/>
      <c r="H79" s="164"/>
      <c r="I79" s="11" t="s">
        <v>232</v>
      </c>
      <c r="J79" s="17" t="s">
        <v>87</v>
      </c>
      <c r="K79" s="18">
        <v>50990</v>
      </c>
      <c r="L79" s="19">
        <f t="shared" si="7"/>
        <v>1063.6514</v>
      </c>
      <c r="M79" s="20">
        <v>20.86</v>
      </c>
      <c r="N79" s="8"/>
    </row>
    <row r="80" spans="1:14" ht="79.95" customHeight="1">
      <c r="A80" s="158"/>
      <c r="B80" s="42" t="s">
        <v>304</v>
      </c>
      <c r="C80" s="43" t="s">
        <v>47</v>
      </c>
      <c r="D80" s="46">
        <v>91990</v>
      </c>
      <c r="E80" s="44">
        <f t="shared" si="0"/>
        <v>1584.0677999999998</v>
      </c>
      <c r="F80" s="47">
        <v>17.22</v>
      </c>
      <c r="H80" s="164"/>
      <c r="I80" s="11" t="s">
        <v>240</v>
      </c>
      <c r="J80" s="17" t="s">
        <v>87</v>
      </c>
      <c r="K80" s="18">
        <v>50990</v>
      </c>
      <c r="L80" s="19">
        <f t="shared" si="7"/>
        <v>1262.5124000000001</v>
      </c>
      <c r="M80" s="20">
        <v>24.76</v>
      </c>
      <c r="N80" s="5"/>
    </row>
    <row r="81" spans="1:20" ht="79.95" customHeight="1">
      <c r="A81" s="158"/>
      <c r="B81" s="42" t="s">
        <v>59</v>
      </c>
      <c r="C81" s="43" t="s">
        <v>47</v>
      </c>
      <c r="D81" s="46">
        <v>91990</v>
      </c>
      <c r="E81" s="44">
        <f t="shared" si="0"/>
        <v>1746.8900999999998</v>
      </c>
      <c r="F81" s="47">
        <v>18.989999999999998</v>
      </c>
      <c r="H81" s="164"/>
      <c r="I81" s="11" t="s">
        <v>268</v>
      </c>
      <c r="J81" s="17" t="s">
        <v>87</v>
      </c>
      <c r="K81" s="18">
        <v>55490</v>
      </c>
      <c r="L81" s="19">
        <f t="shared" si="7"/>
        <v>932.23200000000008</v>
      </c>
      <c r="M81" s="20">
        <v>16.8</v>
      </c>
      <c r="N81" s="9"/>
      <c r="O81" s="9"/>
      <c r="P81" s="9"/>
      <c r="Q81" s="9"/>
      <c r="R81" s="9"/>
      <c r="S81" s="9"/>
      <c r="T81" s="9"/>
    </row>
    <row r="82" spans="1:20" ht="79.95" customHeight="1">
      <c r="A82" s="158"/>
      <c r="B82" s="42" t="s">
        <v>230</v>
      </c>
      <c r="C82" s="43" t="s">
        <v>47</v>
      </c>
      <c r="D82" s="46">
        <v>91990</v>
      </c>
      <c r="E82" s="44">
        <f t="shared" si="0"/>
        <v>2082.6536000000001</v>
      </c>
      <c r="F82" s="47">
        <v>22.64</v>
      </c>
      <c r="H82" s="164"/>
      <c r="I82" s="11" t="s">
        <v>324</v>
      </c>
      <c r="J82" s="17" t="s">
        <v>87</v>
      </c>
      <c r="K82" s="18">
        <v>50990</v>
      </c>
      <c r="L82" s="19">
        <f t="shared" si="7"/>
        <v>1063.6514</v>
      </c>
      <c r="M82" s="20">
        <v>20.86</v>
      </c>
    </row>
    <row r="83" spans="1:20" ht="79.95" customHeight="1">
      <c r="A83" s="158"/>
      <c r="B83" s="42" t="s">
        <v>67</v>
      </c>
      <c r="C83" s="43" t="s">
        <v>47</v>
      </c>
      <c r="D83" s="46">
        <v>91990</v>
      </c>
      <c r="E83" s="44">
        <f t="shared" si="0"/>
        <v>2900.4447</v>
      </c>
      <c r="F83" s="47">
        <v>31.53</v>
      </c>
      <c r="G83" s="10"/>
      <c r="H83" s="164"/>
      <c r="I83" s="11" t="s">
        <v>100</v>
      </c>
      <c r="J83" s="17" t="s">
        <v>245</v>
      </c>
      <c r="K83" s="18">
        <v>50990</v>
      </c>
      <c r="L83" s="19">
        <f t="shared" si="7"/>
        <v>1262.5124000000001</v>
      </c>
      <c r="M83" s="20">
        <v>24.76</v>
      </c>
    </row>
    <row r="84" spans="1:20" ht="79.95" customHeight="1">
      <c r="A84" s="158"/>
      <c r="B84" s="42" t="s">
        <v>71</v>
      </c>
      <c r="C84" s="43" t="s">
        <v>47</v>
      </c>
      <c r="D84" s="46">
        <v>91990</v>
      </c>
      <c r="E84" s="44">
        <f t="shared" si="0"/>
        <v>3634.5248999999994</v>
      </c>
      <c r="F84" s="47">
        <v>39.51</v>
      </c>
      <c r="G84" s="10"/>
      <c r="H84" s="164"/>
      <c r="I84" s="11" t="s">
        <v>101</v>
      </c>
      <c r="J84" s="17" t="s">
        <v>87</v>
      </c>
      <c r="K84" s="18">
        <v>51990</v>
      </c>
      <c r="L84" s="19">
        <f t="shared" si="7"/>
        <v>1007.0463000000001</v>
      </c>
      <c r="M84" s="20">
        <v>19.37</v>
      </c>
    </row>
    <row r="85" spans="1:20" ht="79.95" customHeight="1">
      <c r="A85" s="158"/>
      <c r="B85" s="42" t="s">
        <v>76</v>
      </c>
      <c r="C85" s="43" t="s">
        <v>47</v>
      </c>
      <c r="D85" s="46">
        <v>91990</v>
      </c>
      <c r="E85" s="44">
        <f t="shared" ref="E85:E90" si="10">D85/1000*F85</f>
        <v>5050.2509999999993</v>
      </c>
      <c r="F85" s="47">
        <v>54.9</v>
      </c>
      <c r="G85" s="10"/>
      <c r="H85" s="164"/>
      <c r="I85" s="11" t="s">
        <v>225</v>
      </c>
      <c r="J85" s="17" t="s">
        <v>87</v>
      </c>
      <c r="K85" s="18">
        <v>50990</v>
      </c>
      <c r="L85" s="19">
        <f t="shared" si="7"/>
        <v>987.67630000000008</v>
      </c>
      <c r="M85" s="20">
        <v>19.37</v>
      </c>
    </row>
    <row r="86" spans="1:20" ht="79.95" customHeight="1" thickBot="1">
      <c r="A86" s="159"/>
      <c r="B86" s="100" t="s">
        <v>80</v>
      </c>
      <c r="C86" s="43" t="s">
        <v>47</v>
      </c>
      <c r="D86" s="49">
        <v>91990</v>
      </c>
      <c r="E86" s="50">
        <f t="shared" si="10"/>
        <v>7586.4152999999997</v>
      </c>
      <c r="F86" s="101">
        <v>82.47</v>
      </c>
      <c r="H86" s="164"/>
      <c r="I86" s="11" t="s">
        <v>102</v>
      </c>
      <c r="J86" s="17" t="s">
        <v>87</v>
      </c>
      <c r="K86" s="18">
        <v>50990</v>
      </c>
      <c r="L86" s="19">
        <f t="shared" si="7"/>
        <v>1223.76</v>
      </c>
      <c r="M86" s="20">
        <v>24</v>
      </c>
    </row>
    <row r="87" spans="1:20" ht="79.95" customHeight="1">
      <c r="A87" s="153" t="s">
        <v>175</v>
      </c>
      <c r="B87" s="128" t="s">
        <v>241</v>
      </c>
      <c r="C87" s="43" t="s">
        <v>11</v>
      </c>
      <c r="D87" s="46">
        <v>58490</v>
      </c>
      <c r="E87" s="44">
        <f>D87/1000*F87</f>
        <v>56.735300000000002</v>
      </c>
      <c r="F87" s="47">
        <v>0.97</v>
      </c>
      <c r="H87" s="164"/>
      <c r="I87" s="11" t="s">
        <v>103</v>
      </c>
      <c r="J87" s="17" t="s">
        <v>87</v>
      </c>
      <c r="K87" s="18">
        <v>50990</v>
      </c>
      <c r="L87" s="19">
        <f t="shared" si="7"/>
        <v>1454.7447000000002</v>
      </c>
      <c r="M87" s="20">
        <v>28.53</v>
      </c>
    </row>
    <row r="88" spans="1:20" ht="79.95" customHeight="1" thickBot="1">
      <c r="A88" s="154"/>
      <c r="B88" s="128" t="s">
        <v>243</v>
      </c>
      <c r="C88" s="43" t="s">
        <v>11</v>
      </c>
      <c r="D88" s="46">
        <v>58490</v>
      </c>
      <c r="E88" s="44">
        <f>D88/1000*F88</f>
        <v>92.999100000000013</v>
      </c>
      <c r="F88" s="47">
        <v>1.59</v>
      </c>
      <c r="H88" s="164"/>
      <c r="I88" s="11" t="s">
        <v>296</v>
      </c>
      <c r="J88" s="17" t="s">
        <v>87</v>
      </c>
      <c r="K88" s="18">
        <v>51490</v>
      </c>
      <c r="L88" s="19">
        <f t="shared" si="7"/>
        <v>1870.1168</v>
      </c>
      <c r="M88" s="20">
        <v>36.32</v>
      </c>
    </row>
    <row r="89" spans="1:20" ht="79.95" customHeight="1">
      <c r="A89" s="155" t="s">
        <v>183</v>
      </c>
      <c r="B89" s="128" t="s">
        <v>273</v>
      </c>
      <c r="C89" s="43" t="s">
        <v>28</v>
      </c>
      <c r="D89" s="46">
        <v>47990</v>
      </c>
      <c r="E89" s="44">
        <f>D89/1000*F89</f>
        <v>202.51779999999999</v>
      </c>
      <c r="F89" s="47">
        <v>4.22</v>
      </c>
      <c r="H89" s="164"/>
      <c r="I89" s="11" t="s">
        <v>104</v>
      </c>
      <c r="J89" s="17" t="s">
        <v>87</v>
      </c>
      <c r="K89" s="18">
        <v>51490</v>
      </c>
      <c r="L89" s="19">
        <f t="shared" si="7"/>
        <v>997.36130000000014</v>
      </c>
      <c r="M89" s="20">
        <v>19.37</v>
      </c>
    </row>
    <row r="90" spans="1:20" ht="79.95" customHeight="1">
      <c r="A90" s="156"/>
      <c r="B90" s="129" t="s">
        <v>204</v>
      </c>
      <c r="C90" s="102" t="s">
        <v>244</v>
      </c>
      <c r="D90" s="103">
        <v>47990</v>
      </c>
      <c r="E90" s="40">
        <f t="shared" si="10"/>
        <v>520.69150000000002</v>
      </c>
      <c r="F90" s="104">
        <v>10.85</v>
      </c>
      <c r="H90" s="164"/>
      <c r="I90" s="11" t="s">
        <v>105</v>
      </c>
      <c r="J90" s="17" t="s">
        <v>87</v>
      </c>
      <c r="K90" s="18">
        <v>51490</v>
      </c>
      <c r="L90" s="19">
        <f t="shared" si="7"/>
        <v>1235.76</v>
      </c>
      <c r="M90" s="20">
        <v>24</v>
      </c>
    </row>
    <row r="91" spans="1:20" ht="79.95" customHeight="1" thickBot="1">
      <c r="A91" s="154"/>
      <c r="B91" s="130" t="s">
        <v>162</v>
      </c>
      <c r="C91" s="48" t="s">
        <v>47</v>
      </c>
      <c r="D91" s="49">
        <v>47990</v>
      </c>
      <c r="E91" s="50">
        <f t="shared" ref="E91:E96" si="11">D91/1000*F91</f>
        <v>686.25700000000006</v>
      </c>
      <c r="F91" s="101">
        <v>14.3</v>
      </c>
      <c r="G91" s="5"/>
      <c r="H91" s="164"/>
      <c r="I91" s="11" t="s">
        <v>159</v>
      </c>
      <c r="J91" s="17" t="s">
        <v>97</v>
      </c>
      <c r="K91" s="18">
        <v>51490</v>
      </c>
      <c r="L91" s="19">
        <f>K91/1000*M91</f>
        <v>1457.1670000000001</v>
      </c>
      <c r="M91" s="20">
        <v>28.3</v>
      </c>
    </row>
    <row r="92" spans="1:20" ht="79.95" customHeight="1">
      <c r="A92" s="160" t="s">
        <v>194</v>
      </c>
      <c r="B92" s="42" t="s">
        <v>8</v>
      </c>
      <c r="C92" s="43" t="s">
        <v>178</v>
      </c>
      <c r="D92" s="46">
        <v>76990</v>
      </c>
      <c r="E92" s="44">
        <f t="shared" si="11"/>
        <v>103.9365</v>
      </c>
      <c r="F92" s="47">
        <v>1.35</v>
      </c>
      <c r="H92" s="164"/>
      <c r="I92" s="11" t="s">
        <v>269</v>
      </c>
      <c r="J92" s="17" t="s">
        <v>97</v>
      </c>
      <c r="K92" s="18">
        <v>51490</v>
      </c>
      <c r="L92" s="19">
        <f>K92/1000*M92</f>
        <v>1388.6853000000001</v>
      </c>
      <c r="M92" s="20">
        <v>26.97</v>
      </c>
    </row>
    <row r="93" spans="1:20" ht="79.95" customHeight="1">
      <c r="A93" s="161"/>
      <c r="B93" s="46" t="s">
        <v>12</v>
      </c>
      <c r="C93" s="51" t="s">
        <v>293</v>
      </c>
      <c r="D93" s="30">
        <v>76990</v>
      </c>
      <c r="E93" s="44">
        <f t="shared" si="11"/>
        <v>133.96259999999998</v>
      </c>
      <c r="F93" s="32">
        <v>1.74</v>
      </c>
      <c r="H93" s="164"/>
      <c r="I93" s="11" t="s">
        <v>270</v>
      </c>
      <c r="J93" s="17" t="s">
        <v>97</v>
      </c>
      <c r="K93" s="18">
        <v>51490</v>
      </c>
      <c r="L93" s="19">
        <f>K93/1000*M93</f>
        <v>1696.5955000000001</v>
      </c>
      <c r="M93" s="20">
        <v>32.950000000000003</v>
      </c>
    </row>
    <row r="94" spans="1:20" ht="79.95" customHeight="1">
      <c r="A94" s="161"/>
      <c r="B94" s="46" t="s">
        <v>17</v>
      </c>
      <c r="C94" s="51" t="s">
        <v>11</v>
      </c>
      <c r="D94" s="30">
        <v>75990</v>
      </c>
      <c r="E94" s="44">
        <f t="shared" si="11"/>
        <v>190.73489999999998</v>
      </c>
      <c r="F94" s="32">
        <v>2.5099999999999998</v>
      </c>
      <c r="H94" s="164"/>
      <c r="I94" s="11" t="s">
        <v>141</v>
      </c>
      <c r="J94" s="17" t="s">
        <v>87</v>
      </c>
      <c r="K94" s="18">
        <v>51490</v>
      </c>
      <c r="L94" s="19">
        <f t="shared" ref="L94:L95" si="12">K94/1000*M94</f>
        <v>1390.23</v>
      </c>
      <c r="M94" s="20">
        <v>27</v>
      </c>
    </row>
    <row r="95" spans="1:20" ht="79.95" customHeight="1">
      <c r="A95" s="161"/>
      <c r="B95" s="46" t="s">
        <v>21</v>
      </c>
      <c r="C95" s="51" t="s">
        <v>293</v>
      </c>
      <c r="D95" s="30">
        <v>75990</v>
      </c>
      <c r="E95" s="44">
        <f t="shared" si="11"/>
        <v>246.96749999999997</v>
      </c>
      <c r="F95" s="32">
        <v>3.25</v>
      </c>
      <c r="H95" s="164"/>
      <c r="I95" s="83" t="s">
        <v>214</v>
      </c>
      <c r="J95" s="84" t="s">
        <v>87</v>
      </c>
      <c r="K95" s="85">
        <v>51490</v>
      </c>
      <c r="L95" s="86">
        <f t="shared" si="12"/>
        <v>1914.3982000000001</v>
      </c>
      <c r="M95" s="87">
        <v>37.18</v>
      </c>
    </row>
    <row r="96" spans="1:20" ht="79.95" customHeight="1" thickBot="1">
      <c r="A96" s="161"/>
      <c r="B96" s="46" t="s">
        <v>24</v>
      </c>
      <c r="C96" s="51" t="s">
        <v>178</v>
      </c>
      <c r="D96" s="30">
        <v>74990</v>
      </c>
      <c r="E96" s="44">
        <f t="shared" si="11"/>
        <v>304.45939999999996</v>
      </c>
      <c r="F96" s="32">
        <v>4.0599999999999996</v>
      </c>
      <c r="H96" s="165"/>
      <c r="I96" s="83" t="s">
        <v>332</v>
      </c>
      <c r="J96" s="84" t="s">
        <v>87</v>
      </c>
      <c r="K96" s="85">
        <v>61990</v>
      </c>
      <c r="L96" s="86">
        <f t="shared" si="7"/>
        <v>5276.5888000000004</v>
      </c>
      <c r="M96" s="87">
        <v>85.12</v>
      </c>
    </row>
    <row r="97" spans="1:13" ht="79.95" customHeight="1">
      <c r="A97" s="161"/>
      <c r="B97" s="46" t="s">
        <v>265</v>
      </c>
      <c r="C97" s="51" t="s">
        <v>178</v>
      </c>
      <c r="D97" s="30">
        <v>72990</v>
      </c>
      <c r="E97" s="44">
        <f t="shared" ref="E97:E102" si="13">D97/1000*F97</f>
        <v>354.73140000000001</v>
      </c>
      <c r="F97" s="32">
        <v>4.8600000000000003</v>
      </c>
      <c r="H97" s="147" t="s">
        <v>195</v>
      </c>
      <c r="I97" s="148"/>
      <c r="J97" s="148"/>
      <c r="K97" s="148"/>
      <c r="L97" s="148"/>
      <c r="M97" s="149"/>
    </row>
    <row r="98" spans="1:13" ht="79.95" customHeight="1">
      <c r="A98" s="161"/>
      <c r="B98" s="46" t="s">
        <v>32</v>
      </c>
      <c r="C98" s="51" t="s">
        <v>11</v>
      </c>
      <c r="D98" s="30">
        <v>72990</v>
      </c>
      <c r="E98" s="44">
        <f t="shared" si="13"/>
        <v>472.24529999999993</v>
      </c>
      <c r="F98" s="32">
        <v>6.47</v>
      </c>
      <c r="H98" s="150" t="s">
        <v>196</v>
      </c>
      <c r="I98" s="150"/>
      <c r="J98" s="116">
        <v>66</v>
      </c>
      <c r="K98" s="151" t="s">
        <v>283</v>
      </c>
      <c r="L98" s="152"/>
      <c r="M98" s="116">
        <v>6535</v>
      </c>
    </row>
    <row r="99" spans="1:13" ht="79.95" customHeight="1">
      <c r="A99" s="161"/>
      <c r="B99" s="46" t="s">
        <v>266</v>
      </c>
      <c r="C99" s="51" t="s">
        <v>293</v>
      </c>
      <c r="D99" s="30">
        <v>72990</v>
      </c>
      <c r="E99" s="44">
        <f t="shared" si="13"/>
        <v>627.71399999999994</v>
      </c>
      <c r="F99" s="32">
        <v>8.6</v>
      </c>
      <c r="H99" s="150" t="s">
        <v>197</v>
      </c>
      <c r="I99" s="150"/>
      <c r="J99" s="116">
        <v>160</v>
      </c>
      <c r="K99" s="151" t="s">
        <v>284</v>
      </c>
      <c r="L99" s="152"/>
      <c r="M99" s="116">
        <v>19494</v>
      </c>
    </row>
    <row r="100" spans="1:13" ht="79.95" customHeight="1">
      <c r="A100" s="161"/>
      <c r="B100" s="46" t="s">
        <v>37</v>
      </c>
      <c r="C100" s="51" t="s">
        <v>11</v>
      </c>
      <c r="D100" s="30">
        <v>72990</v>
      </c>
      <c r="E100" s="44">
        <f t="shared" si="13"/>
        <v>554.72399999999993</v>
      </c>
      <c r="F100" s="32">
        <v>7.6</v>
      </c>
      <c r="H100" s="150" t="s">
        <v>282</v>
      </c>
      <c r="I100" s="150"/>
      <c r="J100" s="116">
        <v>186</v>
      </c>
      <c r="K100" s="151" t="s">
        <v>285</v>
      </c>
      <c r="L100" s="150"/>
      <c r="M100" s="116">
        <v>25519</v>
      </c>
    </row>
    <row r="101" spans="1:13" ht="79.95" customHeight="1">
      <c r="A101" s="161"/>
      <c r="B101" s="46" t="s">
        <v>45</v>
      </c>
      <c r="C101" s="51" t="s">
        <v>178</v>
      </c>
      <c r="D101" s="30">
        <v>72990</v>
      </c>
      <c r="E101" s="44">
        <f t="shared" si="13"/>
        <v>689.75549999999987</v>
      </c>
      <c r="F101" s="32">
        <v>9.4499999999999993</v>
      </c>
      <c r="H101" s="150" t="s">
        <v>248</v>
      </c>
      <c r="I101" s="150"/>
      <c r="J101" s="116">
        <v>438</v>
      </c>
      <c r="K101" s="151" t="s">
        <v>249</v>
      </c>
      <c r="L101" s="150"/>
      <c r="M101" s="116">
        <v>48583</v>
      </c>
    </row>
    <row r="102" spans="1:13" ht="79.95" customHeight="1">
      <c r="A102" s="162"/>
      <c r="B102" s="46" t="s">
        <v>162</v>
      </c>
      <c r="C102" s="51" t="s">
        <v>11</v>
      </c>
      <c r="D102" s="30">
        <v>72990</v>
      </c>
      <c r="E102" s="44">
        <f t="shared" si="13"/>
        <v>1096.3098</v>
      </c>
      <c r="F102" s="32">
        <v>15.02</v>
      </c>
      <c r="H102" s="150" t="s">
        <v>235</v>
      </c>
      <c r="I102" s="150"/>
      <c r="J102" s="116">
        <v>459</v>
      </c>
      <c r="K102" s="151" t="s">
        <v>238</v>
      </c>
      <c r="L102" s="150"/>
      <c r="M102" s="116">
        <v>47361</v>
      </c>
    </row>
    <row r="103" spans="1:13" ht="79.95" customHeight="1">
      <c r="H103" s="150" t="s">
        <v>236</v>
      </c>
      <c r="I103" s="150"/>
      <c r="J103" s="116">
        <v>672</v>
      </c>
      <c r="K103" s="151" t="s">
        <v>239</v>
      </c>
      <c r="L103" s="150"/>
      <c r="M103" s="116">
        <v>48552</v>
      </c>
    </row>
    <row r="104" spans="1:13" ht="79.95" customHeight="1">
      <c r="H104" s="150" t="s">
        <v>237</v>
      </c>
      <c r="I104" s="150"/>
      <c r="J104" s="116">
        <v>756</v>
      </c>
      <c r="K104" s="5"/>
      <c r="L104" s="5"/>
      <c r="M104" s="117"/>
    </row>
    <row r="105" spans="1:13" ht="79.95" customHeight="1">
      <c r="H105" s="178" t="s">
        <v>198</v>
      </c>
      <c r="I105" s="178"/>
      <c r="J105" s="178"/>
      <c r="K105" s="178"/>
      <c r="L105" s="178"/>
      <c r="M105" s="178"/>
    </row>
    <row r="106" spans="1:13" ht="79.95" customHeight="1">
      <c r="H106" s="178" t="s">
        <v>199</v>
      </c>
      <c r="I106" s="179"/>
      <c r="J106" s="179"/>
      <c r="K106" s="179"/>
      <c r="L106" s="178">
        <v>198</v>
      </c>
      <c r="M106" s="179"/>
    </row>
    <row r="107" spans="1:13" ht="79.8" customHeight="1">
      <c r="H107" s="178" t="s">
        <v>200</v>
      </c>
      <c r="I107" s="179"/>
      <c r="J107" s="179"/>
      <c r="K107" s="179"/>
      <c r="L107" s="178">
        <v>2238</v>
      </c>
      <c r="M107" s="179"/>
    </row>
    <row r="108" spans="1:13" ht="79.8" customHeight="1">
      <c r="H108" s="178" t="s">
        <v>333</v>
      </c>
      <c r="I108" s="179"/>
      <c r="J108" s="179"/>
      <c r="K108" s="179"/>
      <c r="L108" s="178">
        <v>3252</v>
      </c>
      <c r="M108" s="179"/>
    </row>
    <row r="109" spans="1:13" ht="79.8" customHeight="1">
      <c r="H109" s="178" t="s">
        <v>201</v>
      </c>
      <c r="I109" s="179"/>
      <c r="J109" s="179"/>
      <c r="K109" s="179"/>
      <c r="L109" s="178">
        <v>51558</v>
      </c>
      <c r="M109" s="179"/>
    </row>
    <row r="110" spans="1:13" ht="79.95" customHeight="1">
      <c r="A110" s="118"/>
      <c r="B110" s="119"/>
      <c r="C110" s="119"/>
      <c r="D110" s="119"/>
      <c r="E110" s="118"/>
      <c r="F110" s="119"/>
      <c r="H110" s="118"/>
      <c r="I110" s="119"/>
      <c r="J110" s="119"/>
      <c r="K110" s="119"/>
      <c r="L110" s="118"/>
      <c r="M110" s="119"/>
    </row>
    <row r="111" spans="1:13" ht="79.95" customHeight="1" thickBot="1">
      <c r="A111" s="163" t="s">
        <v>113</v>
      </c>
      <c r="B111" s="54" t="s">
        <v>258</v>
      </c>
      <c r="C111" s="55">
        <v>2</v>
      </c>
      <c r="D111" s="98">
        <v>196030</v>
      </c>
      <c r="E111" s="53">
        <f t="shared" ref="E111:E154" si="14">D111/1000*C111*F111</f>
        <v>1764.27</v>
      </c>
      <c r="F111" s="66">
        <v>4.5</v>
      </c>
      <c r="M111" s="97"/>
    </row>
    <row r="112" spans="1:13" ht="79.95" customHeight="1">
      <c r="A112" s="158"/>
      <c r="B112" s="54" t="s">
        <v>257</v>
      </c>
      <c r="C112" s="55">
        <v>2</v>
      </c>
      <c r="D112" s="98">
        <v>196030</v>
      </c>
      <c r="E112" s="53">
        <f t="shared" si="14"/>
        <v>3332.51</v>
      </c>
      <c r="F112" s="66">
        <v>8.5</v>
      </c>
      <c r="H112" s="175" t="s">
        <v>122</v>
      </c>
      <c r="I112" s="134" t="s">
        <v>302</v>
      </c>
      <c r="J112" s="122" t="s">
        <v>11</v>
      </c>
      <c r="K112" s="135">
        <v>43990</v>
      </c>
      <c r="L112" s="60">
        <f>K112/1000*M112</f>
        <v>11.4374</v>
      </c>
      <c r="M112" s="136">
        <v>0.26</v>
      </c>
    </row>
    <row r="113" spans="1:13" ht="79.95" customHeight="1">
      <c r="A113" s="158"/>
      <c r="B113" s="54" t="s">
        <v>115</v>
      </c>
      <c r="C113" s="55">
        <v>2</v>
      </c>
      <c r="D113" s="98">
        <v>53990</v>
      </c>
      <c r="E113" s="53">
        <f t="shared" si="14"/>
        <v>696.471</v>
      </c>
      <c r="F113" s="66">
        <v>6.45</v>
      </c>
      <c r="H113" s="176"/>
      <c r="I113" s="61" t="s">
        <v>325</v>
      </c>
      <c r="J113" s="54" t="s">
        <v>11</v>
      </c>
      <c r="K113" s="63">
        <v>43990</v>
      </c>
      <c r="L113" s="106">
        <f t="shared" ref="L113:L148" si="15">K113/1000*M113</f>
        <v>18.915700000000001</v>
      </c>
      <c r="M113" s="123">
        <v>0.43</v>
      </c>
    </row>
    <row r="114" spans="1:13" ht="79.95" customHeight="1">
      <c r="A114" s="158"/>
      <c r="B114" s="54" t="s">
        <v>115</v>
      </c>
      <c r="C114" s="55">
        <v>3.125</v>
      </c>
      <c r="D114" s="56">
        <v>53990</v>
      </c>
      <c r="E114" s="53">
        <f t="shared" si="14"/>
        <v>1088.2359375000001</v>
      </c>
      <c r="F114" s="66">
        <v>6.45</v>
      </c>
      <c r="H114" s="176"/>
      <c r="I114" s="61" t="s">
        <v>336</v>
      </c>
      <c r="J114" s="61" t="s">
        <v>11</v>
      </c>
      <c r="K114" s="63">
        <v>42490</v>
      </c>
      <c r="L114" s="106">
        <f t="shared" si="15"/>
        <v>27.618500000000001</v>
      </c>
      <c r="M114" s="123">
        <v>0.65</v>
      </c>
    </row>
    <row r="115" spans="1:13" ht="79.95" customHeight="1">
      <c r="A115" s="158"/>
      <c r="B115" s="54" t="s">
        <v>116</v>
      </c>
      <c r="C115" s="57">
        <v>2</v>
      </c>
      <c r="D115" s="56">
        <v>53990</v>
      </c>
      <c r="E115" s="53">
        <f t="shared" si="14"/>
        <v>889.75520000000006</v>
      </c>
      <c r="F115" s="57">
        <v>8.24</v>
      </c>
      <c r="H115" s="176"/>
      <c r="I115" s="61" t="s">
        <v>309</v>
      </c>
      <c r="J115" s="61" t="s">
        <v>16</v>
      </c>
      <c r="K115" s="63">
        <v>40990</v>
      </c>
      <c r="L115" s="106">
        <f t="shared" si="15"/>
        <v>37.710800000000006</v>
      </c>
      <c r="M115" s="123">
        <v>0.92</v>
      </c>
    </row>
    <row r="116" spans="1:13" ht="79.95" customHeight="1">
      <c r="A116" s="158"/>
      <c r="B116" s="59" t="s">
        <v>117</v>
      </c>
      <c r="C116" s="57">
        <v>3.125</v>
      </c>
      <c r="D116" s="58">
        <v>53990</v>
      </c>
      <c r="E116" s="53">
        <f t="shared" si="14"/>
        <v>1390.2425000000001</v>
      </c>
      <c r="F116" s="57">
        <v>8.24</v>
      </c>
      <c r="G116" s="105"/>
      <c r="H116" s="176"/>
      <c r="I116" s="61" t="s">
        <v>337</v>
      </c>
      <c r="J116" s="61" t="s">
        <v>16</v>
      </c>
      <c r="K116" s="63">
        <v>39490</v>
      </c>
      <c r="L116" s="106">
        <f t="shared" si="15"/>
        <v>49.362500000000004</v>
      </c>
      <c r="M116" s="123">
        <v>1.25</v>
      </c>
    </row>
    <row r="117" spans="1:13" ht="83.4" customHeight="1">
      <c r="A117" s="158"/>
      <c r="B117" s="59" t="s">
        <v>118</v>
      </c>
      <c r="C117" s="57">
        <v>2.75</v>
      </c>
      <c r="D117" s="58">
        <v>53990</v>
      </c>
      <c r="E117" s="53">
        <f t="shared" si="14"/>
        <v>1425.336</v>
      </c>
      <c r="F117" s="57">
        <v>9.6</v>
      </c>
      <c r="G117" s="105"/>
      <c r="H117" s="176"/>
      <c r="I117" s="61" t="s">
        <v>246</v>
      </c>
      <c r="J117" s="61" t="s">
        <v>16</v>
      </c>
      <c r="K117" s="63">
        <v>39490</v>
      </c>
      <c r="L117" s="106">
        <f t="shared" si="15"/>
        <v>63.973800000000004</v>
      </c>
      <c r="M117" s="123">
        <v>1.62</v>
      </c>
    </row>
    <row r="118" spans="1:13" ht="90" customHeight="1">
      <c r="A118" s="158"/>
      <c r="B118" s="59" t="s">
        <v>118</v>
      </c>
      <c r="C118" s="57">
        <v>3.125</v>
      </c>
      <c r="D118" s="58">
        <v>53990</v>
      </c>
      <c r="E118" s="53">
        <f t="shared" si="14"/>
        <v>1619.7</v>
      </c>
      <c r="F118" s="57">
        <v>9.6</v>
      </c>
      <c r="G118" s="105"/>
      <c r="H118" s="176"/>
      <c r="I118" s="61" t="s">
        <v>310</v>
      </c>
      <c r="J118" s="61" t="s">
        <v>16</v>
      </c>
      <c r="K118" s="63">
        <v>39490</v>
      </c>
      <c r="L118" s="106">
        <f t="shared" si="15"/>
        <v>82.929000000000002</v>
      </c>
      <c r="M118" s="123">
        <v>2.1</v>
      </c>
    </row>
    <row r="119" spans="1:13" ht="90" customHeight="1">
      <c r="A119" s="158"/>
      <c r="B119" s="59" t="s">
        <v>142</v>
      </c>
      <c r="C119" s="57">
        <v>2.75</v>
      </c>
      <c r="D119" s="58">
        <v>53990</v>
      </c>
      <c r="E119" s="53">
        <f t="shared" si="14"/>
        <v>1707.4337499999999</v>
      </c>
      <c r="F119" s="57">
        <v>11.5</v>
      </c>
      <c r="G119" s="105"/>
      <c r="H119" s="176"/>
      <c r="I119" s="61" t="s">
        <v>173</v>
      </c>
      <c r="J119" s="61" t="s">
        <v>16</v>
      </c>
      <c r="K119" s="63">
        <v>39490</v>
      </c>
      <c r="L119" s="106">
        <f t="shared" ref="L119:L120" si="16">K119/1000*M119</f>
        <v>102.2791</v>
      </c>
      <c r="M119" s="123">
        <v>2.59</v>
      </c>
    </row>
    <row r="120" spans="1:13" ht="90" customHeight="1">
      <c r="A120" s="158"/>
      <c r="B120" s="59" t="s">
        <v>119</v>
      </c>
      <c r="C120" s="57">
        <v>3.125</v>
      </c>
      <c r="D120" s="58">
        <v>53990</v>
      </c>
      <c r="E120" s="53">
        <f t="shared" si="14"/>
        <v>2041.496875</v>
      </c>
      <c r="F120" s="57">
        <v>12.1</v>
      </c>
      <c r="G120" s="105"/>
      <c r="H120" s="176"/>
      <c r="I120" s="61" t="s">
        <v>326</v>
      </c>
      <c r="J120" s="61" t="s">
        <v>16</v>
      </c>
      <c r="K120" s="63">
        <v>39490</v>
      </c>
      <c r="L120" s="106">
        <f t="shared" si="16"/>
        <v>123.6037</v>
      </c>
      <c r="M120" s="123">
        <v>3.13</v>
      </c>
    </row>
    <row r="121" spans="1:13" ht="90" customHeight="1" thickBot="1">
      <c r="A121" s="158"/>
      <c r="B121" s="59" t="s">
        <v>119</v>
      </c>
      <c r="C121" s="57">
        <v>2.2000000000000002</v>
      </c>
      <c r="D121" s="58">
        <v>53990</v>
      </c>
      <c r="E121" s="53">
        <f t="shared" si="14"/>
        <v>1484.7250000000004</v>
      </c>
      <c r="F121" s="57">
        <v>12.5</v>
      </c>
      <c r="G121" s="105"/>
      <c r="H121" s="177"/>
      <c r="I121" s="137" t="s">
        <v>327</v>
      </c>
      <c r="J121" s="137" t="s">
        <v>16</v>
      </c>
      <c r="K121" s="138">
        <v>39490</v>
      </c>
      <c r="L121" s="126">
        <f t="shared" si="15"/>
        <v>200.21430000000001</v>
      </c>
      <c r="M121" s="127">
        <v>5.07</v>
      </c>
    </row>
    <row r="122" spans="1:13" ht="90" customHeight="1">
      <c r="A122" s="158"/>
      <c r="B122" s="59" t="s">
        <v>119</v>
      </c>
      <c r="C122" s="57">
        <v>2.1</v>
      </c>
      <c r="D122" s="58">
        <v>53990</v>
      </c>
      <c r="E122" s="53">
        <f t="shared" si="14"/>
        <v>1417.2375</v>
      </c>
      <c r="F122" s="57">
        <v>12.5</v>
      </c>
      <c r="G122" s="105"/>
      <c r="H122" s="172" t="s">
        <v>128</v>
      </c>
      <c r="I122" s="131">
        <v>6.5</v>
      </c>
      <c r="J122" s="131" t="s">
        <v>11</v>
      </c>
      <c r="K122" s="72">
        <v>43990</v>
      </c>
      <c r="L122" s="132">
        <f t="shared" si="15"/>
        <v>12.317200000000001</v>
      </c>
      <c r="M122" s="133">
        <v>0.28000000000000003</v>
      </c>
    </row>
    <row r="123" spans="1:13" ht="90" customHeight="1">
      <c r="A123" s="158"/>
      <c r="B123" s="59" t="s">
        <v>119</v>
      </c>
      <c r="C123" s="57">
        <v>2</v>
      </c>
      <c r="D123" s="58">
        <v>53990</v>
      </c>
      <c r="E123" s="53">
        <f t="shared" si="14"/>
        <v>1349.75</v>
      </c>
      <c r="F123" s="57">
        <v>12.5</v>
      </c>
      <c r="G123" s="105"/>
      <c r="H123" s="173"/>
      <c r="I123" s="74">
        <v>8</v>
      </c>
      <c r="J123" s="61" t="s">
        <v>11</v>
      </c>
      <c r="K123" s="72">
        <v>43990</v>
      </c>
      <c r="L123" s="106">
        <f t="shared" si="15"/>
        <v>18.915700000000001</v>
      </c>
      <c r="M123" s="69">
        <v>0.43</v>
      </c>
    </row>
    <row r="124" spans="1:13" ht="90" customHeight="1">
      <c r="A124" s="158"/>
      <c r="B124" s="59" t="s">
        <v>328</v>
      </c>
      <c r="C124" s="57">
        <v>3.125</v>
      </c>
      <c r="D124" s="58">
        <v>52990</v>
      </c>
      <c r="E124" s="53">
        <f t="shared" si="14"/>
        <v>2411.0450000000001</v>
      </c>
      <c r="F124" s="57">
        <v>14.56</v>
      </c>
      <c r="G124" s="105"/>
      <c r="H124" s="173"/>
      <c r="I124" s="74">
        <v>10</v>
      </c>
      <c r="J124" s="61" t="s">
        <v>11</v>
      </c>
      <c r="K124" s="63">
        <v>42490</v>
      </c>
      <c r="L124" s="106">
        <f t="shared" si="15"/>
        <v>27.618500000000001</v>
      </c>
      <c r="M124" s="69">
        <v>0.65</v>
      </c>
    </row>
    <row r="125" spans="1:13" ht="90" customHeight="1">
      <c r="A125" s="158"/>
      <c r="B125" s="59" t="s">
        <v>120</v>
      </c>
      <c r="C125" s="57">
        <v>2</v>
      </c>
      <c r="D125" s="58">
        <v>52990</v>
      </c>
      <c r="E125" s="53">
        <f t="shared" si="14"/>
        <v>1732.7730000000001</v>
      </c>
      <c r="F125" s="57">
        <v>16.350000000000001</v>
      </c>
      <c r="G125" s="105"/>
      <c r="H125" s="173"/>
      <c r="I125" s="74">
        <v>12</v>
      </c>
      <c r="J125" s="61" t="s">
        <v>16</v>
      </c>
      <c r="K125" s="63">
        <v>40990</v>
      </c>
      <c r="L125" s="106">
        <f t="shared" si="15"/>
        <v>38.120700000000006</v>
      </c>
      <c r="M125" s="69">
        <v>0.93</v>
      </c>
    </row>
    <row r="126" spans="1:13" ht="90" customHeight="1">
      <c r="A126" s="158"/>
      <c r="B126" s="59" t="s">
        <v>120</v>
      </c>
      <c r="C126" s="57">
        <v>3.125</v>
      </c>
      <c r="D126" s="58">
        <v>52990</v>
      </c>
      <c r="E126" s="53">
        <f t="shared" si="14"/>
        <v>2690.8984375</v>
      </c>
      <c r="F126" s="57">
        <v>16.25</v>
      </c>
      <c r="G126" s="105"/>
      <c r="H126" s="173"/>
      <c r="I126" s="74">
        <v>14</v>
      </c>
      <c r="J126" s="61" t="s">
        <v>16</v>
      </c>
      <c r="K126" s="63">
        <v>39990</v>
      </c>
      <c r="L126" s="106">
        <f t="shared" si="15"/>
        <v>50.787300000000002</v>
      </c>
      <c r="M126" s="69">
        <v>1.27</v>
      </c>
    </row>
    <row r="127" spans="1:13" ht="90" customHeight="1" thickBot="1">
      <c r="A127" s="166"/>
      <c r="B127" s="59" t="s">
        <v>278</v>
      </c>
      <c r="C127" s="57">
        <v>3.125</v>
      </c>
      <c r="D127" s="58">
        <v>52990</v>
      </c>
      <c r="E127" s="53">
        <f t="shared" si="14"/>
        <v>4027.2400000000002</v>
      </c>
      <c r="F127" s="57">
        <v>24.32</v>
      </c>
      <c r="G127" s="105"/>
      <c r="H127" s="173"/>
      <c r="I127" s="74">
        <v>16</v>
      </c>
      <c r="J127" s="61" t="s">
        <v>16</v>
      </c>
      <c r="K127" s="63">
        <v>39990</v>
      </c>
      <c r="L127" s="106">
        <f t="shared" si="15"/>
        <v>66.383399999999995</v>
      </c>
      <c r="M127" s="70">
        <v>1.66</v>
      </c>
    </row>
    <row r="128" spans="1:13" ht="90" customHeight="1" thickBot="1">
      <c r="A128" s="185" t="s">
        <v>121</v>
      </c>
      <c r="B128" s="110" t="s">
        <v>120</v>
      </c>
      <c r="C128" s="111">
        <v>3.125</v>
      </c>
      <c r="D128" s="72">
        <v>49990</v>
      </c>
      <c r="E128" s="53">
        <f t="shared" si="14"/>
        <v>2549.4900000000002</v>
      </c>
      <c r="F128" s="112">
        <v>16.32</v>
      </c>
      <c r="G128" s="105"/>
      <c r="H128" s="173"/>
      <c r="I128" s="74">
        <v>18</v>
      </c>
      <c r="J128" s="61" t="s">
        <v>16</v>
      </c>
      <c r="K128" s="63">
        <v>39990</v>
      </c>
      <c r="L128" s="106">
        <f t="shared" si="15"/>
        <v>83.979000000000013</v>
      </c>
      <c r="M128" s="91">
        <v>2.1</v>
      </c>
    </row>
    <row r="129" spans="1:13" ht="90" customHeight="1">
      <c r="A129" s="186"/>
      <c r="B129" s="110" t="s">
        <v>120</v>
      </c>
      <c r="C129" s="111">
        <v>2.5129999999999999</v>
      </c>
      <c r="D129" s="72">
        <v>49990</v>
      </c>
      <c r="E129" s="53">
        <f t="shared" si="14"/>
        <v>2050.1978784000003</v>
      </c>
      <c r="F129" s="112">
        <v>16.32</v>
      </c>
      <c r="G129" s="105"/>
      <c r="H129" s="173"/>
      <c r="I129" s="74">
        <v>20</v>
      </c>
      <c r="J129" s="61" t="s">
        <v>16</v>
      </c>
      <c r="K129" s="63">
        <v>39990</v>
      </c>
      <c r="L129" s="106">
        <f t="shared" si="15"/>
        <v>103.5741</v>
      </c>
      <c r="M129" s="71">
        <v>2.59</v>
      </c>
    </row>
    <row r="130" spans="1:13" ht="90" customHeight="1">
      <c r="A130" s="186"/>
      <c r="B130" s="61" t="s">
        <v>120</v>
      </c>
      <c r="C130" s="62">
        <v>2.2000000000000002</v>
      </c>
      <c r="D130" s="63">
        <v>49990</v>
      </c>
      <c r="E130" s="53">
        <f t="shared" si="14"/>
        <v>1794.8409600000002</v>
      </c>
      <c r="F130" s="64">
        <v>16.32</v>
      </c>
      <c r="G130" s="105"/>
      <c r="H130" s="173"/>
      <c r="I130" s="74">
        <v>22</v>
      </c>
      <c r="J130" s="61" t="s">
        <v>16</v>
      </c>
      <c r="K130" s="63">
        <v>39990</v>
      </c>
      <c r="L130" s="106">
        <f t="shared" si="15"/>
        <v>123.56910000000001</v>
      </c>
      <c r="M130" s="73">
        <v>3.09</v>
      </c>
    </row>
    <row r="131" spans="1:13" ht="90" customHeight="1">
      <c r="A131" s="186"/>
      <c r="B131" s="61" t="s">
        <v>120</v>
      </c>
      <c r="C131" s="62">
        <v>2.1</v>
      </c>
      <c r="D131" s="63">
        <v>49990</v>
      </c>
      <c r="E131" s="53">
        <f t="shared" si="14"/>
        <v>1732.1535000000001</v>
      </c>
      <c r="F131" s="64">
        <v>16.5</v>
      </c>
      <c r="G131" s="105"/>
      <c r="H131" s="173"/>
      <c r="I131" s="75">
        <v>25</v>
      </c>
      <c r="J131" s="76" t="s">
        <v>11</v>
      </c>
      <c r="K131" s="63">
        <v>46990</v>
      </c>
      <c r="L131" s="106">
        <f t="shared" si="15"/>
        <v>187.49010000000001</v>
      </c>
      <c r="M131" s="73">
        <v>3.99</v>
      </c>
    </row>
    <row r="132" spans="1:13" ht="90" customHeight="1">
      <c r="A132" s="186"/>
      <c r="B132" s="61" t="s">
        <v>120</v>
      </c>
      <c r="C132" s="62">
        <v>2</v>
      </c>
      <c r="D132" s="63">
        <v>49990</v>
      </c>
      <c r="E132" s="53">
        <f t="shared" si="14"/>
        <v>1649.67</v>
      </c>
      <c r="F132" s="64">
        <v>16.5</v>
      </c>
      <c r="G132" s="105"/>
      <c r="H132" s="173"/>
      <c r="I132" s="75" t="s">
        <v>189</v>
      </c>
      <c r="J132" s="76" t="s">
        <v>188</v>
      </c>
      <c r="K132" s="63">
        <v>51990</v>
      </c>
      <c r="L132" s="106">
        <f t="shared" si="15"/>
        <v>297.38279999999997</v>
      </c>
      <c r="M132" s="69">
        <v>5.72</v>
      </c>
    </row>
    <row r="133" spans="1:13" ht="90" customHeight="1">
      <c r="A133" s="186"/>
      <c r="B133" s="61" t="s">
        <v>206</v>
      </c>
      <c r="C133" s="62">
        <v>3.125</v>
      </c>
      <c r="D133" s="63">
        <v>49490</v>
      </c>
      <c r="E133" s="53">
        <f t="shared" si="14"/>
        <v>3167.36</v>
      </c>
      <c r="F133" s="64">
        <v>20.48</v>
      </c>
      <c r="G133" s="105"/>
      <c r="H133" s="173"/>
      <c r="I133" s="75" t="s">
        <v>308</v>
      </c>
      <c r="J133" s="76" t="s">
        <v>11</v>
      </c>
      <c r="K133" s="63">
        <v>46990</v>
      </c>
      <c r="L133" s="106">
        <f t="shared" si="15"/>
        <v>386.72770000000003</v>
      </c>
      <c r="M133" s="69">
        <v>8.23</v>
      </c>
    </row>
    <row r="134" spans="1:13" ht="90" customHeight="1">
      <c r="A134" s="186"/>
      <c r="B134" s="61" t="s">
        <v>123</v>
      </c>
      <c r="C134" s="62">
        <v>3.125</v>
      </c>
      <c r="D134" s="63">
        <v>48990</v>
      </c>
      <c r="E134" s="53">
        <f t="shared" si="14"/>
        <v>3723.2400000000002</v>
      </c>
      <c r="F134" s="64">
        <v>24.32</v>
      </c>
      <c r="G134" s="105"/>
      <c r="H134" s="173"/>
      <c r="I134" s="75" t="s">
        <v>190</v>
      </c>
      <c r="J134" s="76" t="s">
        <v>11</v>
      </c>
      <c r="K134" s="63">
        <v>51990</v>
      </c>
      <c r="L134" s="106">
        <f t="shared" si="15"/>
        <v>528.21839999999997</v>
      </c>
      <c r="M134" s="69">
        <v>10.16</v>
      </c>
    </row>
    <row r="135" spans="1:13" ht="90" customHeight="1">
      <c r="A135" s="186"/>
      <c r="B135" s="61" t="s">
        <v>124</v>
      </c>
      <c r="C135" s="62">
        <v>9.1199999999999992</v>
      </c>
      <c r="D135" s="63">
        <v>48490</v>
      </c>
      <c r="E135" s="53">
        <f t="shared" si="14"/>
        <v>14372.436</v>
      </c>
      <c r="F135" s="64">
        <v>32.5</v>
      </c>
      <c r="G135" s="105"/>
      <c r="H135" s="173"/>
      <c r="I135" s="75" t="s">
        <v>191</v>
      </c>
      <c r="J135" s="76" t="s">
        <v>192</v>
      </c>
      <c r="K135" s="77">
        <v>51990</v>
      </c>
      <c r="L135" s="106">
        <f t="shared" si="15"/>
        <v>824.56140000000005</v>
      </c>
      <c r="M135" s="69">
        <v>15.86</v>
      </c>
    </row>
    <row r="136" spans="1:13" ht="90" customHeight="1">
      <c r="A136" s="186"/>
      <c r="B136" s="61" t="s">
        <v>125</v>
      </c>
      <c r="C136" s="62">
        <v>9.1199999999999992</v>
      </c>
      <c r="D136" s="63">
        <v>48490</v>
      </c>
      <c r="E136" s="53">
        <f t="shared" si="14"/>
        <v>17932.377839999997</v>
      </c>
      <c r="F136" s="64">
        <v>40.549999999999997</v>
      </c>
      <c r="G136" s="105"/>
      <c r="H136" s="173"/>
      <c r="I136" s="89" t="s">
        <v>217</v>
      </c>
      <c r="J136" s="76" t="s">
        <v>226</v>
      </c>
      <c r="K136" s="77">
        <v>53990</v>
      </c>
      <c r="L136" s="106">
        <f t="shared" si="15"/>
        <v>1059.8236999999999</v>
      </c>
      <c r="M136" s="69">
        <v>19.63</v>
      </c>
    </row>
    <row r="137" spans="1:13" ht="90" customHeight="1">
      <c r="A137" s="186"/>
      <c r="B137" s="61" t="s">
        <v>126</v>
      </c>
      <c r="C137" s="62">
        <v>9.06</v>
      </c>
      <c r="D137" s="63">
        <v>48490</v>
      </c>
      <c r="E137" s="53">
        <f t="shared" si="14"/>
        <v>20779.80762</v>
      </c>
      <c r="F137" s="64">
        <v>47.3</v>
      </c>
      <c r="G137" s="105"/>
      <c r="H137" s="174"/>
      <c r="I137" s="89" t="s">
        <v>218</v>
      </c>
      <c r="J137" s="76" t="s">
        <v>219</v>
      </c>
      <c r="K137" s="77">
        <v>51990</v>
      </c>
      <c r="L137" s="106">
        <f t="shared" si="15"/>
        <v>1173.9341999999999</v>
      </c>
      <c r="M137" s="69">
        <v>22.58</v>
      </c>
    </row>
    <row r="138" spans="1:13" ht="90" customHeight="1">
      <c r="A138" s="186"/>
      <c r="B138" s="61" t="s">
        <v>127</v>
      </c>
      <c r="C138" s="62">
        <v>9.1199999999999992</v>
      </c>
      <c r="D138" s="63">
        <v>48490</v>
      </c>
      <c r="E138" s="53">
        <f t="shared" si="14"/>
        <v>27993.083039999998</v>
      </c>
      <c r="F138" s="64">
        <v>63.3</v>
      </c>
      <c r="G138" s="105"/>
      <c r="H138" s="183" t="s">
        <v>136</v>
      </c>
      <c r="I138" s="26" t="s">
        <v>118</v>
      </c>
      <c r="J138" s="26" t="s">
        <v>137</v>
      </c>
      <c r="K138" s="77">
        <v>59000</v>
      </c>
      <c r="L138" s="106">
        <f t="shared" si="15"/>
        <v>0</v>
      </c>
      <c r="M138" s="69"/>
    </row>
    <row r="139" spans="1:13" ht="90" customHeight="1">
      <c r="A139" s="186"/>
      <c r="B139" s="61" t="s">
        <v>129</v>
      </c>
      <c r="C139" s="62">
        <v>9.1199999999999992</v>
      </c>
      <c r="D139" s="63">
        <v>48490</v>
      </c>
      <c r="E139" s="53">
        <f t="shared" si="14"/>
        <v>34936.075199999999</v>
      </c>
      <c r="F139" s="64">
        <v>79</v>
      </c>
      <c r="G139" s="105"/>
      <c r="H139" s="184"/>
      <c r="I139" s="26" t="s">
        <v>220</v>
      </c>
      <c r="J139" s="26" t="s">
        <v>137</v>
      </c>
      <c r="K139" s="77">
        <v>49000</v>
      </c>
      <c r="L139" s="106">
        <f t="shared" si="15"/>
        <v>0</v>
      </c>
      <c r="M139" s="69"/>
    </row>
    <row r="140" spans="1:13" ht="90" customHeight="1">
      <c r="A140" s="186"/>
      <c r="B140" s="61" t="s">
        <v>130</v>
      </c>
      <c r="C140" s="62">
        <v>9.1199999999999992</v>
      </c>
      <c r="D140" s="63">
        <v>48490</v>
      </c>
      <c r="E140" s="53">
        <f t="shared" si="14"/>
        <v>41967.513120000003</v>
      </c>
      <c r="F140" s="64">
        <v>94.9</v>
      </c>
      <c r="G140" s="105"/>
      <c r="H140" s="180" t="s">
        <v>106</v>
      </c>
      <c r="I140" s="54">
        <v>10</v>
      </c>
      <c r="J140" s="65" t="s">
        <v>47</v>
      </c>
      <c r="K140" s="63">
        <v>55490</v>
      </c>
      <c r="L140" s="106">
        <f t="shared" si="15"/>
        <v>45.501799999999996</v>
      </c>
      <c r="M140" s="69">
        <v>0.82</v>
      </c>
    </row>
    <row r="141" spans="1:13" ht="90" customHeight="1">
      <c r="A141" s="186"/>
      <c r="B141" s="61" t="s">
        <v>131</v>
      </c>
      <c r="C141" s="62">
        <v>9.06</v>
      </c>
      <c r="D141" s="63">
        <v>50990</v>
      </c>
      <c r="E141" s="53">
        <f t="shared" si="14"/>
        <v>51740.572800000009</v>
      </c>
      <c r="F141" s="64">
        <v>112</v>
      </c>
      <c r="G141" s="105"/>
      <c r="H141" s="181"/>
      <c r="I141" s="54">
        <v>12</v>
      </c>
      <c r="J141" s="65" t="s">
        <v>47</v>
      </c>
      <c r="K141" s="63">
        <v>52990</v>
      </c>
      <c r="L141" s="106">
        <f t="shared" si="15"/>
        <v>63.058099999999996</v>
      </c>
      <c r="M141" s="69">
        <v>1.19</v>
      </c>
    </row>
    <row r="142" spans="1:13" ht="90" customHeight="1">
      <c r="A142" s="186"/>
      <c r="B142" s="61" t="s">
        <v>132</v>
      </c>
      <c r="C142" s="62">
        <v>9.06</v>
      </c>
      <c r="D142" s="63">
        <v>50990</v>
      </c>
      <c r="E142" s="53">
        <f t="shared" si="14"/>
        <v>59132.083200000008</v>
      </c>
      <c r="F142" s="64">
        <v>128</v>
      </c>
      <c r="G142" s="105"/>
      <c r="H142" s="181"/>
      <c r="I142" s="54">
        <v>14</v>
      </c>
      <c r="J142" s="65" t="s">
        <v>47</v>
      </c>
      <c r="K142" s="56">
        <v>52990</v>
      </c>
      <c r="L142" s="106">
        <f t="shared" si="15"/>
        <v>85.843800000000016</v>
      </c>
      <c r="M142" s="78">
        <v>1.62</v>
      </c>
    </row>
    <row r="143" spans="1:13" ht="90" customHeight="1">
      <c r="A143" s="186"/>
      <c r="B143" s="61" t="s">
        <v>133</v>
      </c>
      <c r="C143" s="62">
        <v>9.1199999999999992</v>
      </c>
      <c r="D143" s="77">
        <v>51990</v>
      </c>
      <c r="E143" s="53">
        <f t="shared" si="14"/>
        <v>75233.190095999991</v>
      </c>
      <c r="F143" s="88">
        <v>158.66999999999999</v>
      </c>
      <c r="G143" s="105"/>
      <c r="H143" s="181"/>
      <c r="I143" s="54">
        <v>16</v>
      </c>
      <c r="J143" s="65" t="s">
        <v>47</v>
      </c>
      <c r="K143" s="56">
        <v>52990</v>
      </c>
      <c r="L143" s="106">
        <f t="shared" si="15"/>
        <v>111.80889999999999</v>
      </c>
      <c r="M143" s="78">
        <v>2.11</v>
      </c>
    </row>
    <row r="144" spans="1:13" ht="90" customHeight="1">
      <c r="A144" s="186"/>
      <c r="B144" s="61" t="s">
        <v>251</v>
      </c>
      <c r="C144" s="62">
        <v>9.1199999999999992</v>
      </c>
      <c r="D144" s="77">
        <v>51990</v>
      </c>
      <c r="E144" s="53">
        <f t="shared" si="14"/>
        <v>93843.530495999992</v>
      </c>
      <c r="F144" s="88">
        <v>197.92</v>
      </c>
      <c r="G144" s="105"/>
      <c r="H144" s="181"/>
      <c r="I144" s="54">
        <v>18</v>
      </c>
      <c r="J144" s="65" t="s">
        <v>47</v>
      </c>
      <c r="K144" s="56">
        <v>52990</v>
      </c>
      <c r="L144" s="106">
        <f t="shared" si="15"/>
        <v>138.83380000000002</v>
      </c>
      <c r="M144" s="78">
        <v>2.62</v>
      </c>
    </row>
    <row r="145" spans="1:13" ht="90" customHeight="1">
      <c r="A145" s="186"/>
      <c r="B145" s="61" t="s">
        <v>252</v>
      </c>
      <c r="C145" s="62">
        <v>9.1199999999999992</v>
      </c>
      <c r="D145" s="77">
        <v>51990</v>
      </c>
      <c r="E145" s="53">
        <f t="shared" si="14"/>
        <v>114691.85323199999</v>
      </c>
      <c r="F145" s="88">
        <v>241.89</v>
      </c>
      <c r="G145" s="105"/>
      <c r="H145" s="182"/>
      <c r="I145" s="80">
        <v>20</v>
      </c>
      <c r="J145" s="92" t="s">
        <v>47</v>
      </c>
      <c r="K145" s="56">
        <v>52990</v>
      </c>
      <c r="L145" s="106">
        <f t="shared" si="15"/>
        <v>171.68760000000003</v>
      </c>
      <c r="M145" s="78">
        <v>3.24</v>
      </c>
    </row>
    <row r="146" spans="1:13" ht="90" customHeight="1">
      <c r="A146" s="187"/>
      <c r="B146" s="61" t="s">
        <v>134</v>
      </c>
      <c r="C146" s="62">
        <v>9.3019999999999996</v>
      </c>
      <c r="D146" s="63">
        <v>51990</v>
      </c>
      <c r="E146" s="53">
        <f t="shared" si="14"/>
        <v>157768.41000540002</v>
      </c>
      <c r="F146" s="62">
        <v>326.23</v>
      </c>
      <c r="G146" s="105"/>
      <c r="H146" s="167" t="s">
        <v>108</v>
      </c>
      <c r="I146" s="54" t="s">
        <v>109</v>
      </c>
      <c r="J146" s="65" t="s">
        <v>178</v>
      </c>
      <c r="K146" s="79">
        <v>55490</v>
      </c>
      <c r="L146" s="106">
        <f t="shared" si="15"/>
        <v>37.1783</v>
      </c>
      <c r="M146" s="78">
        <v>0.67</v>
      </c>
    </row>
    <row r="147" spans="1:13" ht="90" customHeight="1">
      <c r="A147" s="188" t="s">
        <v>338</v>
      </c>
      <c r="B147" s="189"/>
      <c r="C147" s="107">
        <v>2</v>
      </c>
      <c r="D147" s="72">
        <v>64490</v>
      </c>
      <c r="E147" s="53">
        <f t="shared" si="14"/>
        <v>515.91999999999996</v>
      </c>
      <c r="F147" s="107">
        <v>4</v>
      </c>
      <c r="G147" s="105"/>
      <c r="H147" s="164"/>
      <c r="I147" s="54" t="s">
        <v>110</v>
      </c>
      <c r="J147" s="65" t="s">
        <v>178</v>
      </c>
      <c r="K147" s="56">
        <v>54990</v>
      </c>
      <c r="L147" s="106">
        <f t="shared" si="15"/>
        <v>43.992000000000004</v>
      </c>
      <c r="M147" s="78">
        <v>0.8</v>
      </c>
    </row>
    <row r="148" spans="1:13" ht="90" customHeight="1">
      <c r="A148" s="188" t="s">
        <v>254</v>
      </c>
      <c r="B148" s="189"/>
      <c r="C148" s="107">
        <v>3.125</v>
      </c>
      <c r="D148" s="72">
        <v>63490</v>
      </c>
      <c r="E148" s="53">
        <f t="shared" si="14"/>
        <v>892.828125</v>
      </c>
      <c r="F148" s="107">
        <v>4.5</v>
      </c>
      <c r="G148" s="105"/>
      <c r="H148" s="164"/>
      <c r="I148" s="54" t="s">
        <v>242</v>
      </c>
      <c r="J148" s="65" t="s">
        <v>178</v>
      </c>
      <c r="K148" s="56">
        <v>54990</v>
      </c>
      <c r="L148" s="106">
        <f t="shared" si="15"/>
        <v>53.340299999999999</v>
      </c>
      <c r="M148" s="78">
        <v>0.97</v>
      </c>
    </row>
    <row r="149" spans="1:13" ht="90" customHeight="1" thickBot="1">
      <c r="A149" s="190" t="s">
        <v>135</v>
      </c>
      <c r="B149" s="191"/>
      <c r="C149" s="108">
        <v>3.125</v>
      </c>
      <c r="D149" s="63">
        <v>61990</v>
      </c>
      <c r="E149" s="53">
        <f t="shared" si="14"/>
        <v>1115.82</v>
      </c>
      <c r="F149" s="62">
        <v>5.76</v>
      </c>
      <c r="G149" s="105"/>
      <c r="H149" s="164"/>
      <c r="I149" s="54" t="s">
        <v>111</v>
      </c>
      <c r="J149" s="65" t="s">
        <v>178</v>
      </c>
      <c r="K149" s="56">
        <v>53990</v>
      </c>
      <c r="L149" s="106">
        <f t="shared" ref="L149:L181" si="17">K149/1000*M149</f>
        <v>70.187000000000012</v>
      </c>
      <c r="M149" s="78">
        <v>1.3</v>
      </c>
    </row>
    <row r="150" spans="1:13" ht="90" customHeight="1">
      <c r="A150" s="197" t="s">
        <v>153</v>
      </c>
      <c r="B150" s="198"/>
      <c r="C150" s="109">
        <v>3.125</v>
      </c>
      <c r="D150" s="63">
        <v>51990</v>
      </c>
      <c r="E150" s="53">
        <f t="shared" si="14"/>
        <v>4159.2</v>
      </c>
      <c r="F150" s="62">
        <v>25.6</v>
      </c>
      <c r="G150" s="105"/>
      <c r="H150" s="164"/>
      <c r="I150" s="54" t="s">
        <v>163</v>
      </c>
      <c r="J150" s="65" t="s">
        <v>178</v>
      </c>
      <c r="K150" s="56">
        <v>53990</v>
      </c>
      <c r="L150" s="106">
        <f t="shared" si="17"/>
        <v>87.463800000000006</v>
      </c>
      <c r="M150" s="90">
        <v>1.62</v>
      </c>
    </row>
    <row r="151" spans="1:13" ht="90" customHeight="1">
      <c r="A151" s="199" t="s">
        <v>138</v>
      </c>
      <c r="B151" s="196"/>
      <c r="C151" s="62">
        <v>9.1199999999999992</v>
      </c>
      <c r="D151" s="63">
        <v>51490</v>
      </c>
      <c r="E151" s="53">
        <f t="shared" si="14"/>
        <v>15496.430399999999</v>
      </c>
      <c r="F151" s="62">
        <v>33</v>
      </c>
      <c r="G151" s="105"/>
      <c r="H151" s="164"/>
      <c r="I151" s="54" t="s">
        <v>112</v>
      </c>
      <c r="J151" s="65" t="s">
        <v>178</v>
      </c>
      <c r="K151" s="56">
        <v>53990</v>
      </c>
      <c r="L151" s="106">
        <f t="shared" si="17"/>
        <v>107.98</v>
      </c>
      <c r="M151" s="90">
        <v>2</v>
      </c>
    </row>
    <row r="152" spans="1:13" ht="90" customHeight="1" thickBot="1">
      <c r="A152" s="199" t="s">
        <v>144</v>
      </c>
      <c r="B152" s="200"/>
      <c r="C152" s="62">
        <v>9.1199999999999992</v>
      </c>
      <c r="D152" s="99">
        <v>51490</v>
      </c>
      <c r="E152" s="53">
        <f t="shared" si="14"/>
        <v>19591.244736000001</v>
      </c>
      <c r="F152" s="66">
        <v>41.72</v>
      </c>
      <c r="G152" s="105"/>
      <c r="H152" s="164"/>
      <c r="I152" s="80" t="s">
        <v>271</v>
      </c>
      <c r="J152" s="92" t="s">
        <v>178</v>
      </c>
      <c r="K152" s="79">
        <v>56990</v>
      </c>
      <c r="L152" s="121">
        <f t="shared" si="17"/>
        <v>190.91650000000001</v>
      </c>
      <c r="M152" s="93">
        <v>3.35</v>
      </c>
    </row>
    <row r="153" spans="1:13" ht="90" customHeight="1">
      <c r="A153" s="199" t="s">
        <v>181</v>
      </c>
      <c r="B153" s="200"/>
      <c r="C153" s="62">
        <v>9</v>
      </c>
      <c r="D153" s="99">
        <v>51490</v>
      </c>
      <c r="E153" s="53">
        <f t="shared" si="14"/>
        <v>30167.990999999998</v>
      </c>
      <c r="F153" s="66">
        <v>65.099999999999994</v>
      </c>
      <c r="G153" s="105"/>
      <c r="H153" s="175" t="s">
        <v>107</v>
      </c>
      <c r="I153" s="94" t="s">
        <v>147</v>
      </c>
      <c r="J153" s="142" t="s">
        <v>97</v>
      </c>
      <c r="K153" s="52">
        <v>71990</v>
      </c>
      <c r="L153" s="60">
        <f t="shared" si="17"/>
        <v>710.54129999999986</v>
      </c>
      <c r="M153" s="136">
        <v>9.8699999999999992</v>
      </c>
    </row>
    <row r="154" spans="1:13" ht="90" customHeight="1">
      <c r="A154" s="195" t="s">
        <v>207</v>
      </c>
      <c r="B154" s="196"/>
      <c r="C154" s="62">
        <v>2.0499999999999998</v>
      </c>
      <c r="D154" s="99">
        <v>51490</v>
      </c>
      <c r="E154" s="53">
        <f t="shared" si="14"/>
        <v>1699.4274499999999</v>
      </c>
      <c r="F154" s="66">
        <v>16.100000000000001</v>
      </c>
      <c r="G154" s="105"/>
      <c r="H154" s="176"/>
      <c r="I154" s="81" t="s">
        <v>148</v>
      </c>
      <c r="J154" s="81" t="s">
        <v>87</v>
      </c>
      <c r="K154" s="56">
        <v>71990</v>
      </c>
      <c r="L154" s="106">
        <f t="shared" si="17"/>
        <v>862.4402</v>
      </c>
      <c r="M154" s="123">
        <v>11.98</v>
      </c>
    </row>
    <row r="155" spans="1:13" ht="90" customHeight="1">
      <c r="A155" s="192" t="s">
        <v>9</v>
      </c>
      <c r="B155" s="65" t="s">
        <v>155</v>
      </c>
      <c r="C155" s="55" t="s">
        <v>11</v>
      </c>
      <c r="D155" s="63">
        <v>57990</v>
      </c>
      <c r="E155" s="106">
        <f t="shared" ref="E155:E175" si="18">D155/1000*F155</f>
        <v>71.907600000000002</v>
      </c>
      <c r="F155" s="66">
        <v>1.24</v>
      </c>
      <c r="G155" s="105"/>
      <c r="H155" s="176"/>
      <c r="I155" s="81" t="s">
        <v>149</v>
      </c>
      <c r="J155" s="81" t="s">
        <v>303</v>
      </c>
      <c r="K155" s="82">
        <v>70990</v>
      </c>
      <c r="L155" s="106">
        <f t="shared" si="17"/>
        <v>1035.0341999999998</v>
      </c>
      <c r="M155" s="123">
        <v>14.58</v>
      </c>
    </row>
    <row r="156" spans="1:13" ht="90" customHeight="1">
      <c r="A156" s="193"/>
      <c r="B156" s="65" t="s">
        <v>10</v>
      </c>
      <c r="C156" s="55" t="s">
        <v>11</v>
      </c>
      <c r="D156" s="63">
        <v>49990</v>
      </c>
      <c r="E156" s="53">
        <f t="shared" si="18"/>
        <v>75.984800000000007</v>
      </c>
      <c r="F156" s="66">
        <v>1.52</v>
      </c>
      <c r="G156" s="105"/>
      <c r="H156" s="176"/>
      <c r="I156" s="81" t="s">
        <v>150</v>
      </c>
      <c r="J156" s="81" t="s">
        <v>87</v>
      </c>
      <c r="K156" s="82">
        <v>68990</v>
      </c>
      <c r="L156" s="106">
        <f t="shared" si="17"/>
        <v>1165.9309999999998</v>
      </c>
      <c r="M156" s="123">
        <v>16.899999999999999</v>
      </c>
    </row>
    <row r="157" spans="1:13" ht="90" customHeight="1">
      <c r="A157" s="193"/>
      <c r="B157" s="65" t="s">
        <v>156</v>
      </c>
      <c r="C157" s="55" t="s">
        <v>11</v>
      </c>
      <c r="D157" s="63">
        <v>57990</v>
      </c>
      <c r="E157" s="53">
        <f t="shared" si="18"/>
        <v>95.683499999999995</v>
      </c>
      <c r="F157" s="66">
        <v>1.65</v>
      </c>
      <c r="G157" s="105"/>
      <c r="H157" s="176"/>
      <c r="I157" s="115" t="s">
        <v>274</v>
      </c>
      <c r="J157" s="81" t="s">
        <v>87</v>
      </c>
      <c r="K157" s="82">
        <v>75490</v>
      </c>
      <c r="L157" s="106">
        <f t="shared" si="17"/>
        <v>987.40919999999994</v>
      </c>
      <c r="M157" s="123">
        <v>13.08</v>
      </c>
    </row>
    <row r="158" spans="1:13" ht="90" customHeight="1">
      <c r="A158" s="193"/>
      <c r="B158" s="65" t="s">
        <v>253</v>
      </c>
      <c r="C158" s="55" t="s">
        <v>11</v>
      </c>
      <c r="D158" s="63">
        <v>49990</v>
      </c>
      <c r="E158" s="53">
        <f t="shared" si="18"/>
        <v>98.4803</v>
      </c>
      <c r="F158" s="66">
        <v>1.97</v>
      </c>
      <c r="G158" s="105"/>
      <c r="H158" s="176"/>
      <c r="I158" s="82" t="s">
        <v>151</v>
      </c>
      <c r="J158" s="81" t="s">
        <v>87</v>
      </c>
      <c r="K158" s="82">
        <v>63990</v>
      </c>
      <c r="L158" s="106">
        <f t="shared" si="17"/>
        <v>1238.2065000000002</v>
      </c>
      <c r="M158" s="123">
        <v>19.350000000000001</v>
      </c>
    </row>
    <row r="159" spans="1:13" ht="90" customHeight="1">
      <c r="A159" s="193"/>
      <c r="B159" s="65" t="s">
        <v>300</v>
      </c>
      <c r="C159" s="55" t="s">
        <v>11</v>
      </c>
      <c r="D159" s="63">
        <v>57990</v>
      </c>
      <c r="E159" s="53">
        <f t="shared" si="18"/>
        <v>105.54180000000001</v>
      </c>
      <c r="F159" s="66">
        <v>1.82</v>
      </c>
      <c r="G159" s="105"/>
      <c r="H159" s="176"/>
      <c r="I159" s="82" t="s">
        <v>315</v>
      </c>
      <c r="J159" s="81" t="s">
        <v>87</v>
      </c>
      <c r="K159" s="82">
        <v>63990</v>
      </c>
      <c r="L159" s="106">
        <f t="shared" si="17"/>
        <v>1027.0395000000001</v>
      </c>
      <c r="M159" s="123">
        <v>16.05</v>
      </c>
    </row>
    <row r="160" spans="1:13" ht="90" customHeight="1">
      <c r="A160" s="193"/>
      <c r="B160" s="65" t="s">
        <v>161</v>
      </c>
      <c r="C160" s="55" t="s">
        <v>11</v>
      </c>
      <c r="D160" s="99">
        <v>59990</v>
      </c>
      <c r="E160" s="53">
        <f t="shared" si="18"/>
        <v>125.97900000000001</v>
      </c>
      <c r="F160" s="66">
        <v>2.1</v>
      </c>
      <c r="G160" s="105"/>
      <c r="H160" s="176"/>
      <c r="I160" s="82" t="s">
        <v>334</v>
      </c>
      <c r="J160" s="81" t="s">
        <v>87</v>
      </c>
      <c r="K160" s="82">
        <v>62990</v>
      </c>
      <c r="L160" s="106">
        <f t="shared" si="17"/>
        <v>1377.5913</v>
      </c>
      <c r="M160" s="123">
        <v>21.87</v>
      </c>
    </row>
    <row r="161" spans="1:13" ht="90" customHeight="1">
      <c r="A161" s="193"/>
      <c r="B161" s="65" t="s">
        <v>15</v>
      </c>
      <c r="C161" s="55" t="s">
        <v>87</v>
      </c>
      <c r="D161" s="99">
        <v>49990</v>
      </c>
      <c r="E161" s="53">
        <f t="shared" si="18"/>
        <v>123.9752</v>
      </c>
      <c r="F161" s="66">
        <v>2.48</v>
      </c>
      <c r="G161" s="105"/>
      <c r="H161" s="176"/>
      <c r="I161" s="54" t="s">
        <v>234</v>
      </c>
      <c r="J161" s="54" t="s">
        <v>87</v>
      </c>
      <c r="K161" s="82">
        <v>63400</v>
      </c>
      <c r="L161" s="106">
        <f t="shared" si="17"/>
        <v>1426.5</v>
      </c>
      <c r="M161" s="123">
        <v>22.5</v>
      </c>
    </row>
    <row r="162" spans="1:13" ht="90" customHeight="1">
      <c r="A162" s="193"/>
      <c r="B162" s="65" t="s">
        <v>185</v>
      </c>
      <c r="C162" s="55" t="s">
        <v>87</v>
      </c>
      <c r="D162" s="56">
        <v>49990</v>
      </c>
      <c r="E162" s="53">
        <f t="shared" si="18"/>
        <v>140.47190000000001</v>
      </c>
      <c r="F162" s="66">
        <v>2.81</v>
      </c>
      <c r="G162" s="105"/>
      <c r="H162" s="176"/>
      <c r="I162" s="54" t="s">
        <v>279</v>
      </c>
      <c r="J162" s="54" t="s">
        <v>87</v>
      </c>
      <c r="K162" s="82">
        <v>69300</v>
      </c>
      <c r="L162" s="106">
        <f t="shared" si="17"/>
        <v>2226.6089999999999</v>
      </c>
      <c r="M162" s="123">
        <v>32.130000000000003</v>
      </c>
    </row>
    <row r="163" spans="1:13" ht="90" customHeight="1">
      <c r="A163" s="193"/>
      <c r="B163" s="65" t="s">
        <v>19</v>
      </c>
      <c r="C163" s="55" t="s">
        <v>87</v>
      </c>
      <c r="D163" s="56">
        <v>49990</v>
      </c>
      <c r="E163" s="53">
        <f t="shared" si="18"/>
        <v>157.46850000000001</v>
      </c>
      <c r="F163" s="66">
        <v>3.15</v>
      </c>
      <c r="G163" s="105"/>
      <c r="H163" s="176"/>
      <c r="I163" s="54" t="s">
        <v>261</v>
      </c>
      <c r="J163" s="54" t="s">
        <v>87</v>
      </c>
      <c r="K163" s="58">
        <v>69300</v>
      </c>
      <c r="L163" s="106">
        <f t="shared" si="17"/>
        <v>2155.23</v>
      </c>
      <c r="M163" s="95">
        <v>31.1</v>
      </c>
    </row>
    <row r="164" spans="1:13" ht="90" customHeight="1">
      <c r="A164" s="193"/>
      <c r="B164" s="65" t="s">
        <v>193</v>
      </c>
      <c r="C164" s="55" t="s">
        <v>87</v>
      </c>
      <c r="D164" s="56">
        <v>49990</v>
      </c>
      <c r="E164" s="53">
        <f t="shared" si="18"/>
        <v>192.4615</v>
      </c>
      <c r="F164" s="66">
        <v>3.85</v>
      </c>
      <c r="G164" s="105"/>
      <c r="H164" s="176"/>
      <c r="I164" s="54" t="s">
        <v>262</v>
      </c>
      <c r="J164" s="54" t="s">
        <v>87</v>
      </c>
      <c r="K164" s="58">
        <v>69300</v>
      </c>
      <c r="L164" s="106">
        <f t="shared" si="17"/>
        <v>3148.299</v>
      </c>
      <c r="M164" s="95">
        <v>45.43</v>
      </c>
    </row>
    <row r="165" spans="1:13" ht="90" customHeight="1">
      <c r="A165" s="193"/>
      <c r="B165" s="54" t="s">
        <v>210</v>
      </c>
      <c r="C165" s="55" t="s">
        <v>11</v>
      </c>
      <c r="D165" s="56">
        <v>50990</v>
      </c>
      <c r="E165" s="53">
        <f t="shared" si="18"/>
        <v>160.61850000000001</v>
      </c>
      <c r="F165" s="66">
        <v>3.15</v>
      </c>
      <c r="G165" s="105"/>
      <c r="H165" s="176"/>
      <c r="I165" s="54" t="s">
        <v>168</v>
      </c>
      <c r="J165" s="54" t="s">
        <v>87</v>
      </c>
      <c r="K165" s="58">
        <v>61990</v>
      </c>
      <c r="L165" s="106">
        <f t="shared" si="17"/>
        <v>2340.7424000000001</v>
      </c>
      <c r="M165" s="95">
        <v>37.76</v>
      </c>
    </row>
    <row r="166" spans="1:13" ht="90" customHeight="1">
      <c r="A166" s="193"/>
      <c r="B166" s="54" t="s">
        <v>288</v>
      </c>
      <c r="C166" s="55" t="s">
        <v>11</v>
      </c>
      <c r="D166" s="56">
        <v>54990</v>
      </c>
      <c r="E166" s="53">
        <f t="shared" si="18"/>
        <v>234.25739999999999</v>
      </c>
      <c r="F166" s="66">
        <v>4.26</v>
      </c>
      <c r="G166" s="105"/>
      <c r="H166" s="176"/>
      <c r="I166" s="54" t="s">
        <v>301</v>
      </c>
      <c r="J166" s="54" t="s">
        <v>87</v>
      </c>
      <c r="K166" s="58">
        <v>61990</v>
      </c>
      <c r="L166" s="106">
        <f t="shared" si="17"/>
        <v>2070.4659999999999</v>
      </c>
      <c r="M166" s="95">
        <v>33.4</v>
      </c>
    </row>
    <row r="167" spans="1:13" ht="90" customHeight="1">
      <c r="A167" s="193"/>
      <c r="B167" s="54" t="s">
        <v>316</v>
      </c>
      <c r="C167" s="55" t="s">
        <v>87</v>
      </c>
      <c r="D167" s="56">
        <v>49990</v>
      </c>
      <c r="E167" s="53">
        <f t="shared" si="18"/>
        <v>204.959</v>
      </c>
      <c r="F167" s="66">
        <v>4.0999999999999996</v>
      </c>
      <c r="G167" s="105"/>
      <c r="H167" s="176"/>
      <c r="I167" s="54" t="s">
        <v>280</v>
      </c>
      <c r="J167" s="54" t="s">
        <v>87</v>
      </c>
      <c r="K167" s="58">
        <v>67000</v>
      </c>
      <c r="L167" s="106">
        <f t="shared" si="17"/>
        <v>2574.81</v>
      </c>
      <c r="M167" s="96">
        <v>38.43</v>
      </c>
    </row>
    <row r="168" spans="1:13" ht="90" customHeight="1">
      <c r="A168" s="193"/>
      <c r="B168" s="65" t="s">
        <v>22</v>
      </c>
      <c r="C168" s="55" t="s">
        <v>87</v>
      </c>
      <c r="D168" s="56">
        <v>49990</v>
      </c>
      <c r="E168" s="53">
        <f t="shared" si="18"/>
        <v>244.95100000000002</v>
      </c>
      <c r="F168" s="66">
        <v>4.9000000000000004</v>
      </c>
      <c r="G168" s="105"/>
      <c r="H168" s="176"/>
      <c r="I168" s="54" t="s">
        <v>263</v>
      </c>
      <c r="J168" s="54" t="s">
        <v>87</v>
      </c>
      <c r="K168" s="58">
        <v>67000</v>
      </c>
      <c r="L168" s="106">
        <f t="shared" si="17"/>
        <v>5936.2</v>
      </c>
      <c r="M168" s="96">
        <v>88.6</v>
      </c>
    </row>
    <row r="169" spans="1:13" ht="90" customHeight="1">
      <c r="A169" s="193"/>
      <c r="B169" s="65" t="s">
        <v>25</v>
      </c>
      <c r="C169" s="55" t="s">
        <v>87</v>
      </c>
      <c r="D169" s="56">
        <v>49990</v>
      </c>
      <c r="E169" s="53">
        <f t="shared" si="18"/>
        <v>294.94100000000003</v>
      </c>
      <c r="F169" s="66">
        <v>5.9</v>
      </c>
      <c r="G169" s="105"/>
      <c r="H169" s="176"/>
      <c r="I169" s="54" t="s">
        <v>297</v>
      </c>
      <c r="J169" s="54" t="s">
        <v>87</v>
      </c>
      <c r="K169" s="58">
        <v>69300</v>
      </c>
      <c r="L169" s="106">
        <f t="shared" si="17"/>
        <v>4860.0089999999991</v>
      </c>
      <c r="M169" s="96">
        <v>70.13</v>
      </c>
    </row>
    <row r="170" spans="1:13" ht="90" customHeight="1" thickBot="1">
      <c r="A170" s="193"/>
      <c r="B170" s="65" t="s">
        <v>260</v>
      </c>
      <c r="C170" s="55" t="s">
        <v>87</v>
      </c>
      <c r="D170" s="56">
        <v>49990</v>
      </c>
      <c r="E170" s="53">
        <f t="shared" si="18"/>
        <v>347.43049999999999</v>
      </c>
      <c r="F170" s="66">
        <v>6.95</v>
      </c>
      <c r="G170" s="105"/>
      <c r="H170" s="177"/>
      <c r="I170" s="124" t="s">
        <v>216</v>
      </c>
      <c r="J170" s="124" t="s">
        <v>87</v>
      </c>
      <c r="K170" s="125">
        <v>61790</v>
      </c>
      <c r="L170" s="126">
        <f t="shared" si="17"/>
        <v>3525.1194999999998</v>
      </c>
      <c r="M170" s="143">
        <v>57.05</v>
      </c>
    </row>
    <row r="171" spans="1:13" ht="90" customHeight="1">
      <c r="A171" s="193"/>
      <c r="B171" s="65" t="s">
        <v>160</v>
      </c>
      <c r="C171" s="55" t="s">
        <v>87</v>
      </c>
      <c r="D171" s="56">
        <v>51990</v>
      </c>
      <c r="E171" s="53">
        <f t="shared" si="18"/>
        <v>436.71600000000001</v>
      </c>
      <c r="F171" s="66">
        <v>8.4</v>
      </c>
      <c r="G171" s="105"/>
      <c r="H171" s="201" t="s">
        <v>114</v>
      </c>
      <c r="I171" s="139" t="s">
        <v>170</v>
      </c>
      <c r="J171" s="139" t="s">
        <v>16</v>
      </c>
      <c r="K171" s="140">
        <v>54990</v>
      </c>
      <c r="L171" s="132">
        <f t="shared" si="17"/>
        <v>269.45100000000002</v>
      </c>
      <c r="M171" s="141">
        <v>4.9000000000000004</v>
      </c>
    </row>
    <row r="172" spans="1:13" ht="90" customHeight="1">
      <c r="A172" s="193"/>
      <c r="B172" s="54" t="s">
        <v>154</v>
      </c>
      <c r="C172" s="67" t="s">
        <v>97</v>
      </c>
      <c r="D172" s="56">
        <v>54990</v>
      </c>
      <c r="E172" s="53">
        <f t="shared" si="18"/>
        <v>422.87310000000002</v>
      </c>
      <c r="F172" s="57">
        <v>7.69</v>
      </c>
      <c r="G172" s="105"/>
      <c r="H172" s="202"/>
      <c r="I172" s="54" t="s">
        <v>208</v>
      </c>
      <c r="J172" s="54" t="s">
        <v>87</v>
      </c>
      <c r="K172" s="58">
        <v>53990</v>
      </c>
      <c r="L172" s="106">
        <f t="shared" si="17"/>
        <v>125.79670000000002</v>
      </c>
      <c r="M172" s="114">
        <v>2.33</v>
      </c>
    </row>
    <row r="173" spans="1:13" ht="90" customHeight="1">
      <c r="A173" s="193"/>
      <c r="B173" s="54" t="s">
        <v>281</v>
      </c>
      <c r="C173" s="67" t="s">
        <v>303</v>
      </c>
      <c r="D173" s="56">
        <v>54990</v>
      </c>
      <c r="E173" s="53">
        <f t="shared" si="18"/>
        <v>525.1545000000001</v>
      </c>
      <c r="F173" s="57">
        <v>9.5500000000000007</v>
      </c>
      <c r="G173" s="105"/>
      <c r="H173" s="202"/>
      <c r="I173" s="99" t="s">
        <v>171</v>
      </c>
      <c r="J173" s="54" t="s">
        <v>87</v>
      </c>
      <c r="K173" s="58">
        <v>54990</v>
      </c>
      <c r="L173" s="106">
        <f t="shared" si="17"/>
        <v>329.39010000000002</v>
      </c>
      <c r="M173" s="114">
        <v>5.99</v>
      </c>
    </row>
    <row r="174" spans="1:13" ht="90" customHeight="1">
      <c r="A174" s="193"/>
      <c r="B174" s="54" t="s">
        <v>182</v>
      </c>
      <c r="C174" s="67" t="s">
        <v>87</v>
      </c>
      <c r="D174" s="56">
        <v>54990</v>
      </c>
      <c r="E174" s="53">
        <f t="shared" si="18"/>
        <v>599.39100000000008</v>
      </c>
      <c r="F174" s="57">
        <v>10.9</v>
      </c>
      <c r="G174" s="105"/>
      <c r="H174" s="202"/>
      <c r="I174" s="99" t="s">
        <v>172</v>
      </c>
      <c r="J174" s="99" t="s">
        <v>87</v>
      </c>
      <c r="K174" s="58">
        <v>56990</v>
      </c>
      <c r="L174" s="106">
        <f t="shared" si="17"/>
        <v>418.87650000000002</v>
      </c>
      <c r="M174" s="114">
        <v>7.35</v>
      </c>
    </row>
    <row r="175" spans="1:13" ht="90" customHeight="1">
      <c r="A175" s="194"/>
      <c r="B175" s="54" t="s">
        <v>158</v>
      </c>
      <c r="C175" s="67" t="s">
        <v>87</v>
      </c>
      <c r="D175" s="58">
        <v>54990</v>
      </c>
      <c r="E175" s="53">
        <f t="shared" si="18"/>
        <v>866.09250000000009</v>
      </c>
      <c r="F175" s="57">
        <v>15.75</v>
      </c>
      <c r="G175" s="105"/>
      <c r="H175" s="202"/>
      <c r="I175" s="99" t="s">
        <v>286</v>
      </c>
      <c r="J175" s="99" t="s">
        <v>87</v>
      </c>
      <c r="K175" s="56">
        <v>56990</v>
      </c>
      <c r="L175" s="106">
        <f t="shared" si="17"/>
        <v>510.06049999999999</v>
      </c>
      <c r="M175" s="68">
        <v>8.9499999999999993</v>
      </c>
    </row>
    <row r="176" spans="1:13" ht="90" customHeight="1">
      <c r="G176" s="105"/>
      <c r="H176" s="202"/>
      <c r="I176" s="54" t="s">
        <v>209</v>
      </c>
      <c r="J176" s="99" t="s">
        <v>87</v>
      </c>
      <c r="K176" s="56">
        <v>53990</v>
      </c>
      <c r="L176" s="106">
        <f t="shared" si="17"/>
        <v>247.27420000000001</v>
      </c>
      <c r="M176" s="68">
        <v>4.58</v>
      </c>
    </row>
    <row r="177" spans="7:13" ht="90" customHeight="1">
      <c r="G177" s="105"/>
      <c r="H177" s="202"/>
      <c r="I177" s="54" t="s">
        <v>292</v>
      </c>
      <c r="J177" s="99" t="s">
        <v>87</v>
      </c>
      <c r="K177" s="56">
        <v>53990</v>
      </c>
      <c r="L177" s="106">
        <f t="shared" si="17"/>
        <v>273.72930000000002</v>
      </c>
      <c r="M177" s="68">
        <v>5.07</v>
      </c>
    </row>
    <row r="178" spans="7:13" ht="90" customHeight="1">
      <c r="G178" s="105"/>
      <c r="H178" s="202"/>
      <c r="I178" s="54" t="s">
        <v>313</v>
      </c>
      <c r="J178" s="27" t="s">
        <v>87</v>
      </c>
      <c r="K178" s="56">
        <v>57990</v>
      </c>
      <c r="L178" s="106">
        <f t="shared" si="17"/>
        <v>626.29200000000003</v>
      </c>
      <c r="M178" s="68">
        <v>10.8</v>
      </c>
    </row>
    <row r="179" spans="7:13" ht="90" customHeight="1">
      <c r="H179" s="202"/>
      <c r="I179" s="59" t="s">
        <v>314</v>
      </c>
      <c r="J179" s="27" t="s">
        <v>87</v>
      </c>
      <c r="K179" s="56">
        <v>57990</v>
      </c>
      <c r="L179" s="106">
        <f t="shared" si="17"/>
        <v>748.07100000000003</v>
      </c>
      <c r="M179" s="68">
        <v>12.9</v>
      </c>
    </row>
    <row r="180" spans="7:13" ht="79.95" customHeight="1">
      <c r="H180" s="202"/>
      <c r="I180" s="59" t="s">
        <v>307</v>
      </c>
      <c r="J180" s="59" t="s">
        <v>87</v>
      </c>
      <c r="K180" s="58">
        <v>57990</v>
      </c>
      <c r="L180" s="106">
        <f t="shared" si="17"/>
        <v>866.37059999999997</v>
      </c>
      <c r="M180" s="68">
        <v>14.94</v>
      </c>
    </row>
    <row r="181" spans="7:13" ht="79.95" customHeight="1">
      <c r="H181" s="202"/>
      <c r="I181" s="54" t="s">
        <v>256</v>
      </c>
      <c r="J181" s="59" t="s">
        <v>97</v>
      </c>
      <c r="K181" s="58">
        <v>54990</v>
      </c>
      <c r="L181" s="106">
        <f t="shared" si="17"/>
        <v>445.41899999999998</v>
      </c>
      <c r="M181" s="68">
        <v>8.1</v>
      </c>
    </row>
    <row r="182" spans="7:13" ht="79.95" customHeight="1">
      <c r="H182" s="202"/>
      <c r="I182" s="59" t="s">
        <v>276</v>
      </c>
      <c r="J182" s="59" t="s">
        <v>87</v>
      </c>
      <c r="K182" s="58">
        <v>59990</v>
      </c>
      <c r="L182" s="106">
        <f>K182/1000*M182</f>
        <v>1013.8309999999999</v>
      </c>
      <c r="M182" s="123">
        <v>16.899999999999999</v>
      </c>
    </row>
    <row r="183" spans="7:13" ht="79.95" customHeight="1">
      <c r="H183" s="202"/>
      <c r="I183" s="54" t="s">
        <v>289</v>
      </c>
      <c r="J183" s="59" t="s">
        <v>87</v>
      </c>
      <c r="K183" s="58">
        <v>78950</v>
      </c>
      <c r="L183" s="106">
        <f>K183/1000*M183</f>
        <v>1526.1034999999999</v>
      </c>
      <c r="M183" s="123">
        <v>19.329999999999998</v>
      </c>
    </row>
    <row r="184" spans="7:13" ht="79.95" customHeight="1">
      <c r="H184" s="202"/>
      <c r="I184" s="54" t="s">
        <v>255</v>
      </c>
      <c r="J184" s="54" t="s">
        <v>97</v>
      </c>
      <c r="K184" s="58">
        <v>78950</v>
      </c>
      <c r="L184" s="106">
        <f>K184/1000*M184</f>
        <v>1973.75</v>
      </c>
      <c r="M184" s="123">
        <v>25</v>
      </c>
    </row>
    <row r="185" spans="7:13" ht="79.95" customHeight="1">
      <c r="H185" s="202"/>
      <c r="I185" s="54" t="s">
        <v>259</v>
      </c>
      <c r="J185" s="54" t="s">
        <v>16</v>
      </c>
      <c r="K185" s="58">
        <v>50990</v>
      </c>
      <c r="L185" s="106">
        <f>K185/1000*M185</f>
        <v>585.87510000000009</v>
      </c>
      <c r="M185" s="123">
        <v>11.49</v>
      </c>
    </row>
    <row r="186" spans="7:13" ht="79.95" customHeight="1" thickBot="1">
      <c r="H186" s="203"/>
      <c r="I186" s="124" t="s">
        <v>275</v>
      </c>
      <c r="J186" s="124" t="s">
        <v>97</v>
      </c>
      <c r="K186" s="125">
        <v>74690</v>
      </c>
      <c r="L186" s="126">
        <f>K186/1000*M186</f>
        <v>2107.7518</v>
      </c>
      <c r="M186" s="127">
        <v>28.22</v>
      </c>
    </row>
    <row r="187" spans="7:13" ht="79.95" customHeight="1"/>
    <row r="188" spans="7:13" ht="79.95" customHeight="1"/>
    <row r="189" spans="7:13" ht="79.95" customHeight="1"/>
    <row r="190" spans="7:13" ht="79.95" customHeight="1"/>
    <row r="191" spans="7:13" ht="79.95" customHeight="1"/>
    <row r="192" spans="7:13" ht="79.95" customHeight="1"/>
    <row r="193" ht="79.95" customHeight="1"/>
    <row r="194" ht="79.95" customHeight="1"/>
    <row r="195" ht="79.95" customHeight="1"/>
    <row r="196" ht="79.95" customHeight="1"/>
    <row r="197" ht="79.95" customHeight="1"/>
    <row r="198" ht="79.95" customHeight="1"/>
    <row r="199" ht="79.95" customHeight="1"/>
    <row r="200" ht="79.95" customHeight="1"/>
    <row r="201" ht="79.95" customHeight="1"/>
    <row r="202" ht="79.95" customHeight="1"/>
    <row r="203" ht="79.95" customHeight="1"/>
    <row r="204" ht="79.95" customHeight="1"/>
    <row r="205" ht="79.95" customHeight="1"/>
    <row r="206" ht="79.95" customHeight="1"/>
    <row r="207" ht="79.95" customHeight="1"/>
  </sheetData>
  <mergeCells count="64">
    <mergeCell ref="A1:B5"/>
    <mergeCell ref="C1:M5"/>
    <mergeCell ref="A6:B8"/>
    <mergeCell ref="C6:M8"/>
    <mergeCell ref="A9:A10"/>
    <mergeCell ref="B9:B10"/>
    <mergeCell ref="C9:C10"/>
    <mergeCell ref="D9:E9"/>
    <mergeCell ref="F9:F10"/>
    <mergeCell ref="H9:H10"/>
    <mergeCell ref="K9:L9"/>
    <mergeCell ref="M9:M10"/>
    <mergeCell ref="I9:I10"/>
    <mergeCell ref="J9:J10"/>
    <mergeCell ref="H140:H145"/>
    <mergeCell ref="H146:H152"/>
    <mergeCell ref="H138:H139"/>
    <mergeCell ref="H153:H170"/>
    <mergeCell ref="A128:A146"/>
    <mergeCell ref="A147:B147"/>
    <mergeCell ref="A149:B149"/>
    <mergeCell ref="A148:B148"/>
    <mergeCell ref="A155:A175"/>
    <mergeCell ref="A154:B154"/>
    <mergeCell ref="A150:B150"/>
    <mergeCell ref="A151:B151"/>
    <mergeCell ref="A152:B152"/>
    <mergeCell ref="A153:B153"/>
    <mergeCell ref="H171:H186"/>
    <mergeCell ref="L107:M107"/>
    <mergeCell ref="H107:K107"/>
    <mergeCell ref="H108:K108"/>
    <mergeCell ref="L108:M108"/>
    <mergeCell ref="H109:K109"/>
    <mergeCell ref="L109:M109"/>
    <mergeCell ref="A111:A127"/>
    <mergeCell ref="A20:A67"/>
    <mergeCell ref="A71:A74"/>
    <mergeCell ref="H122:H137"/>
    <mergeCell ref="H112:H121"/>
    <mergeCell ref="H103:I103"/>
    <mergeCell ref="H102:I102"/>
    <mergeCell ref="H104:I104"/>
    <mergeCell ref="H105:M105"/>
    <mergeCell ref="K103:L103"/>
    <mergeCell ref="K102:L102"/>
    <mergeCell ref="K100:L100"/>
    <mergeCell ref="H101:I101"/>
    <mergeCell ref="H100:I100"/>
    <mergeCell ref="H106:K106"/>
    <mergeCell ref="L106:M106"/>
    <mergeCell ref="A11:A19"/>
    <mergeCell ref="H97:M97"/>
    <mergeCell ref="H98:I98"/>
    <mergeCell ref="K98:L98"/>
    <mergeCell ref="K99:L99"/>
    <mergeCell ref="H99:I99"/>
    <mergeCell ref="A87:A88"/>
    <mergeCell ref="A89:A91"/>
    <mergeCell ref="A75:A86"/>
    <mergeCell ref="A92:A102"/>
    <mergeCell ref="K101:L101"/>
    <mergeCell ref="H11:H96"/>
    <mergeCell ref="A68:A70"/>
  </mergeCells>
  <pageMargins left="0.78740157480314965" right="0" top="0" bottom="0" header="0" footer="0"/>
  <pageSetup paperSize="9" scale="10" orientation="portrait" r:id="rId1"/>
  <headerFooter alignWithMargins="0"/>
  <rowBreaks count="1" manualBreakCount="1">
    <brk id="11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колонка</vt:lpstr>
      <vt:lpstr>Лист1</vt:lpstr>
      <vt:lpstr>Лист2</vt:lpstr>
      <vt:lpstr>'1 колонка'!Область_печати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2018-07-06T08:00:24Z</cp:lastPrinted>
  <dcterms:created xsi:type="dcterms:W3CDTF">2012-06-20T06:41:24Z</dcterms:created>
  <dcterms:modified xsi:type="dcterms:W3CDTF">2018-07-06T08:01:08Z</dcterms:modified>
</cp:coreProperties>
</file>